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defaultThemeVersion="166925"/>
  <mc:AlternateContent xmlns:mc="http://schemas.openxmlformats.org/markup-compatibility/2006">
    <mc:Choice Requires="x15">
      <x15ac:absPath xmlns:x15ac="http://schemas.microsoft.com/office/spreadsheetml/2010/11/ac" url="C:\Users\grivas\Desktop\"/>
    </mc:Choice>
  </mc:AlternateContent>
  <xr:revisionPtr revIDLastSave="0" documentId="8_{96ED937C-BFE2-45A9-B874-FD03BE2DD00B}" xr6:coauthVersionLast="45" xr6:coauthVersionMax="45" xr10:uidLastSave="{00000000-0000-0000-0000-000000000000}"/>
  <bookViews>
    <workbookView xWindow="-120" yWindow="-120" windowWidth="24240" windowHeight="13140" tabRatio="804" firstSheet="1" activeTab="1" xr2:uid="{0E469B55-6C1F-45CA-949D-AA08C3868D5C}"/>
  </bookViews>
  <sheets>
    <sheet name="Analítico" sheetId="33" state="hidden" r:id="rId1"/>
    <sheet name="INDICE" sheetId="28" r:id="rId2"/>
    <sheet name="EAN" sheetId="7" r:id="rId3"/>
    <sheet name="EIE" sheetId="2" r:id="rId4"/>
    <sheet name="EVAN" sheetId="3" r:id="rId5"/>
    <sheet name="EFE" sheetId="4" r:id="rId6"/>
    <sheet name="01" sheetId="23" r:id="rId7"/>
    <sheet name="02" sheetId="25" r:id="rId8"/>
    <sheet name="03" sheetId="26" r:id="rId9"/>
    <sheet name="04" sheetId="27" r:id="rId10"/>
    <sheet name="Detalle de Inversiones" sheetId="29" state="hidden" r:id="rId11"/>
    <sheet name="TD inversiones" sheetId="30" state="hidden" r:id="rId12"/>
    <sheet name="Sheet4" sheetId="32" state="hidden" r:id="rId13"/>
    <sheet name="Detalle Inversiones son %" sheetId="3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8" hidden="1">'03'!$R$282:$R$528</definedName>
    <definedName name="_xlnm._FilterDatabase" hidden="1">#REF!</definedName>
    <definedName name="_GBP99">#REF!</definedName>
    <definedName name="_GCS1">#REF!</definedName>
    <definedName name="_GCS2">#REF!</definedName>
    <definedName name="_H90000">#REF!</definedName>
    <definedName name="_H90007">#REF!</definedName>
    <definedName name="_Hlk8917414" localSheetId="6">'01'!$B$3</definedName>
    <definedName name="_Hlk8917414" localSheetId="7">'02'!#REF!</definedName>
    <definedName name="_Hlk8917414" localSheetId="8">'03'!#REF!</definedName>
    <definedName name="_Hlk8917414" localSheetId="9">'04'!#REF!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6">'01'!$B$1:$J$60</definedName>
    <definedName name="_xlnm.Print_Area" localSheetId="7">'02'!$B$2:$J$59</definedName>
    <definedName name="_xlnm.Print_Area" localSheetId="8">'03'!$B$555:$D$562</definedName>
    <definedName name="_xlnm.Print_Area" localSheetId="9">'04'!$B$2:$J$19</definedName>
    <definedName name="_xlnm.Print_Area" localSheetId="2">EAN!$B$1:$F$26</definedName>
    <definedName name="_xlnm.Print_Area" localSheetId="5">EFE!$B$1:$F$28</definedName>
    <definedName name="_xlnm.Print_Area" localSheetId="3">EIE!$B$1:$F$23</definedName>
    <definedName name="_xlnm.Print_Area" localSheetId="4">EVAN!$B$1:$G$19</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8">'03'!$281:$281</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pivotCaches>
    <pivotCache cacheId="0" r:id="rId295"/>
    <pivotCache cacheId="1" r:id="rId29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9" i="30" l="1"/>
  <c r="B25" i="30" l="1"/>
  <c r="E21" i="30" s="1"/>
  <c r="B27" i="30" l="1"/>
  <c r="G4" i="30" s="1"/>
  <c r="E13" i="30"/>
  <c r="E9" i="30"/>
  <c r="E20" i="30"/>
  <c r="E14" i="30"/>
  <c r="E10" i="30"/>
  <c r="E17" i="30"/>
  <c r="E12" i="30"/>
  <c r="E7" i="30"/>
  <c r="E5" i="30"/>
  <c r="E16" i="30"/>
  <c r="E8" i="30"/>
  <c r="E6" i="30"/>
  <c r="E4" i="30"/>
  <c r="E19" i="30"/>
  <c r="E11" i="30"/>
  <c r="E15" i="30"/>
  <c r="E18" i="30"/>
  <c r="G16" i="30" l="1"/>
  <c r="G12" i="30"/>
  <c r="G11" i="30"/>
  <c r="G15" i="30"/>
  <c r="G18" i="30"/>
  <c r="G10" i="30"/>
  <c r="G5" i="30"/>
  <c r="G7" i="30"/>
  <c r="G20" i="30"/>
  <c r="G14" i="30"/>
  <c r="G19" i="30"/>
  <c r="G6" i="30"/>
  <c r="G9" i="30"/>
  <c r="G21" i="30"/>
  <c r="G8" i="30"/>
  <c r="G13" i="30"/>
  <c r="G17" i="30"/>
</calcChain>
</file>

<file path=xl/sharedStrings.xml><?xml version="1.0" encoding="utf-8"?>
<sst xmlns="http://schemas.openxmlformats.org/spreadsheetml/2006/main" count="4492" uniqueCount="589">
  <si>
    <t>ESTADO DEL ACTIVO NETO</t>
  </si>
  <si>
    <t>ACTIVO</t>
  </si>
  <si>
    <t>TOTAL ACTIVO BRUTO</t>
  </si>
  <si>
    <t>PASIVO</t>
  </si>
  <si>
    <t>ESTADO DE INGRESOS Y EGRESOS</t>
  </si>
  <si>
    <t>INGRESOS</t>
  </si>
  <si>
    <t>TOTAL INGRESOS</t>
  </si>
  <si>
    <t>TOTAL EGRESOS</t>
  </si>
  <si>
    <t>RESULTADO DEL EJERCICIO</t>
  </si>
  <si>
    <t>CUENTAS</t>
  </si>
  <si>
    <t>Saldo a inicio del periodo</t>
  </si>
  <si>
    <t>Movimientos del periodo:</t>
  </si>
  <si>
    <t>Suscripciones</t>
  </si>
  <si>
    <t>Rescates</t>
  </si>
  <si>
    <t>Resultado del período</t>
  </si>
  <si>
    <t>Saldos al final del periodo</t>
  </si>
  <si>
    <t>Actividades operativas</t>
  </si>
  <si>
    <t>Cambios en activos y pasivos operativos</t>
  </si>
  <si>
    <t>Actividades de financiación</t>
  </si>
  <si>
    <t>Saldo final de efectivo</t>
  </si>
  <si>
    <t>BASA A.F.P.I.S.A.</t>
  </si>
  <si>
    <t>administradora@basacapital.com.py</t>
  </si>
  <si>
    <t>Emisor</t>
  </si>
  <si>
    <t>Valor Nominal</t>
  </si>
  <si>
    <t> Basa A.F.P.I.S.A.</t>
  </si>
  <si>
    <t>EGRESOS</t>
  </si>
  <si>
    <t>NOTAS A LOS ESTADOS FINANCIEROS</t>
  </si>
  <si>
    <t>Total</t>
  </si>
  <si>
    <t>A continuación, se detalla la composición:</t>
  </si>
  <si>
    <t>Concepto</t>
  </si>
  <si>
    <t>Concpto</t>
  </si>
  <si>
    <t>Instrumento</t>
  </si>
  <si>
    <t>Operaciones de reporto</t>
  </si>
  <si>
    <t>FONDO MUTUO VISTA GUARANÍES</t>
  </si>
  <si>
    <t>(Cifras expresadas en guaraníes)</t>
  </si>
  <si>
    <t xml:space="preserve"> (Cifras expresadas en guaraníes)</t>
  </si>
  <si>
    <t>Colocaciones en contratos de reporto</t>
  </si>
  <si>
    <t>Pago por comisiones de administración</t>
  </si>
  <si>
    <t>Flujo neto de efectivo generado por las actividades de financiación</t>
  </si>
  <si>
    <t>Efectivo a comienzo del periodo</t>
  </si>
  <si>
    <t>FONDO MUTUO VISTA GUARANIES</t>
  </si>
  <si>
    <t>NOTA 1: INFORMACIÓN BÁSICA DEL FONDO</t>
  </si>
  <si>
    <t>b)	  Políticas de inversión de los recursos, diversificaciones del fondo y política de liquidez</t>
  </si>
  <si>
    <t>Inversiones</t>
  </si>
  <si>
    <t xml:space="preserve">El fondo mutuo es un fondo que se define como aquel que establezca en sus políticas de inversiones como porcentaje mínimo de inversión en instrumentos de deuda o pasivos el 100% del patrimonio, y cuya duración promedio es mayor a noventa (90) días y hasta el plazo que la Sociedad Administradora así considere de acuerdo con criterios de liquidez del instrumento.
</t>
  </si>
  <si>
    <t>Así mismo, la Sociedad Administradora está facultada a realizar operaciones de reporto con los títulos que correspondan a las categorías definidas a continuación en el apartado “diversificación de las inversiones”. Estas operaciones tienen como plazo máximo 365 días y hasta el 100% del patrimonio del fondo.</t>
  </si>
  <si>
    <t>Diversificación de las Inversiones</t>
  </si>
  <si>
    <t>Instrumento financiero</t>
  </si>
  <si>
    <t>Mínimo</t>
  </si>
  <si>
    <t>Máximo</t>
  </si>
  <si>
    <t>Instrumentos emitidos o garantizados bajo ley local o internacional por el gobierno paraguayo, letras y/o bonos</t>
  </si>
  <si>
    <t>Instrumentos emitidos por Banco Nacional de Fomento.</t>
  </si>
  <si>
    <t>Instrumentos emitidos por Bancos o Entidades Financieras nacionales o extranjeras establecidas legalmente en el país con una calificación en escala local de BBB y superiores.</t>
  </si>
  <si>
    <t>Política de Liquidez</t>
  </si>
  <si>
    <t>Política de Endeudamiento</t>
  </si>
  <si>
    <t>NOTA 2: INFORMACIÓN SOBRE LA SOCIEDAD ADMINISTRADORA</t>
  </si>
  <si>
    <t>2.1 	Administradora</t>
  </si>
  <si>
    <t>2.2	 Custodia de títulos</t>
  </si>
  <si>
    <t>Las entidades designadas como encargadas de la custodia de los títulos valores que puedan ser adquiridos por el Fondo Mutuo serán las siguientes:</t>
  </si>
  <si>
    <r>
      <rPr>
        <b/>
        <sz val="13"/>
        <color theme="1"/>
        <rFont val="Times New Roman"/>
        <family val="1"/>
      </rPr>
      <t>Bolsa de Valores y Productos de Asunción S.A.</t>
    </r>
    <r>
      <rPr>
        <sz val="13"/>
        <color theme="1"/>
        <rFont val="Times New Roman"/>
        <family val="1"/>
      </rPr>
      <t xml:space="preserve"> fue constituida por Decreto del Poder Ejecutivo N° 38088 de fecha 20 de marzo de 1987, inscripta en el Registro Público de Comercio en el Año 1978. </t>
    </r>
  </si>
  <si>
    <r>
      <rPr>
        <b/>
        <sz val="13"/>
        <color theme="1"/>
        <rFont val="Times New Roman"/>
        <family val="1"/>
      </rPr>
      <t>Banco Central del Paraguay</t>
    </r>
    <r>
      <rPr>
        <sz val="13"/>
        <color theme="1"/>
        <rFont val="Times New Roman"/>
        <family val="1"/>
      </rPr>
      <t xml:space="preserve"> regido por la Ley N° 489/95 Orgánica del Banco Central del Paraguay y la Ley 6.104/2018 que Modifica y Amplía la Ley 489/95.</t>
    </r>
  </si>
  <si>
    <r>
      <t>Títulos desmaterializados:</t>
    </r>
    <r>
      <rPr>
        <sz val="13"/>
        <color theme="1"/>
        <rFont val="Times New Roman"/>
        <family val="1"/>
      </rPr>
      <t xml:space="preserve"> serán custodiados en la Bolsa de Valores y Productos de Asunción S.A. (BVPASA) bajo la cuenta comitente creada en dicha entidad y en el Banco Central del Paraguay para los bonos soberanos, que es la depositaria electrónica de valores en la República del Paraguay.</t>
    </r>
  </si>
  <si>
    <t>NOTA 3:  CRITERIOS CONTABLES APLICADOS</t>
  </si>
  <si>
    <t>3.1.	Bases de preparación de los Estados Contables.</t>
  </si>
  <si>
    <t>Bases de contabilización</t>
  </si>
  <si>
    <t>3.2.  Uso de estimaciones</t>
  </si>
  <si>
    <t>3.3  Periodo</t>
  </si>
  <si>
    <t>3.4.	 Efectivo y equivalente de efectivo</t>
  </si>
  <si>
    <t>Para la preparación del estado de flujos de efectivo se consideraron dentro del concepto de efectivo los saldos de disponibilidades en cuentas bancarias que son usados por el Fondo Mutuo en la gestión de sus compromisos de corto plazo.</t>
  </si>
  <si>
    <t>Ingresos</t>
  </si>
  <si>
    <t>Egresos</t>
  </si>
  <si>
    <t>Los gastos se reconocen en el estado de ingresos y gastos cuando ha surgido un decremento en los beneficios económicos futuros, relacionado con una disminución en los activos o un incremento en los pasivos.</t>
  </si>
  <si>
    <t>Mes</t>
  </si>
  <si>
    <t>N° de partícipes</t>
  </si>
  <si>
    <t>NOTA 4:  COMPOSICIÓN DE CUENTAS</t>
  </si>
  <si>
    <t>4.1  Disponibilidades</t>
  </si>
  <si>
    <t>Sector</t>
  </si>
  <si>
    <t>Moneda</t>
  </si>
  <si>
    <t>Monto</t>
  </si>
  <si>
    <t>El Fondo Mutuo está integrado por los aportes de dinero de los partícipes, mediante los cuales éstos adquieren una o más cuotas de participación en dicho Fondo. El valor neto comprende el valor del activo del fondo menos las deducciones en concepto de comisiones de administración e impuesto.</t>
  </si>
  <si>
    <t>₲</t>
  </si>
  <si>
    <t>Valor cuota</t>
  </si>
  <si>
    <t>Activo neto del fondo ₲</t>
  </si>
  <si>
    <t>Está compuesto por saldos en cuentas bancarias e instrumentos de alta liquidez de contratos pactados de disponibilidad inmediata. A continuación, se detalla la composición:</t>
  </si>
  <si>
    <t>a)  		Fondo Mutuo Vista Guaraníes</t>
  </si>
  <si>
    <t>CUOTAS PARTES EN CIRCULACIÓN</t>
  </si>
  <si>
    <t>Flujo neto de efectivo utilizado en actividades operativas</t>
  </si>
  <si>
    <t xml:space="preserve">Las inversiones y operaciones que realiza la Sociedad Administradora en beneficio y por cuenta, orden y riesgo de los Partícipes se aplican en aquellos activos que, al leal saber y entender de la Administradora, constituyan las alternativas que combinen mayor seguridad y el mejor rendimiento disponible, que se ajusten a los requerimientos de la autoridad competente y que permitan una proporción razonable de liquidez dentro de las características particulares de los títulos de inversión. Para ello la Sociedad Administradora utiliza sus mejores esfuerzos sin que por dicho motivo surja obligación alguna por el resultado o rentabilidad de las inversiones a cargo de la Sociedad Administradora.
</t>
  </si>
  <si>
    <t>4.2  Créditos</t>
  </si>
  <si>
    <t>% de las colocaciones por grupo económico</t>
  </si>
  <si>
    <r>
      <t xml:space="preserve">Riesgo de Mercado: </t>
    </r>
    <r>
      <rPr>
        <sz val="13"/>
        <color rgb="FF000000"/>
        <rFont val="Times New Roman"/>
        <family val="1"/>
      </rPr>
      <t xml:space="preserve">Dado por el riesgo de tasa de interés. Para la medición y control de este, es aplicado el concepto de Mtm, con periodicidad mensual, atendiendo a que el mercado paraguayo no tiene una referencia única y es muy poco volátil, se toma la curva de referencia de BCP publicado en su página, tanto para curva soberana como para certificado de depósitos de ahorro por el método del promedio ponderado. </t>
    </r>
  </si>
  <si>
    <t>3.5  Créditos</t>
  </si>
  <si>
    <t>Los principales riesgos administrados por BASA Administradora de Fondos Patrimoniales de Inversión S.A. para el logro de los objetivos del Fondo Mutuo son los siguientes:</t>
  </si>
  <si>
    <t>País</t>
  </si>
  <si>
    <t>Valor de Compra</t>
  </si>
  <si>
    <t>Valor contable</t>
  </si>
  <si>
    <r>
      <t xml:space="preserve">NOTA 7:  </t>
    </r>
    <r>
      <rPr>
        <b/>
        <sz val="13"/>
        <color theme="1"/>
        <rFont val="Times New Roman"/>
        <family val="1"/>
      </rPr>
      <t>CONTINGENCIAS</t>
    </r>
  </si>
  <si>
    <t>% de las colocaciones con relación al patrimonio neto del fondo</t>
  </si>
  <si>
    <t xml:space="preserve">Durante el periodo informado no se han registrado transacciones en moneda diferente a la moneda del Fondo. </t>
  </si>
  <si>
    <t>Acreedores por operaciones</t>
  </si>
  <si>
    <t>TOTAL PASIVO</t>
  </si>
  <si>
    <t>Otros ingresos</t>
  </si>
  <si>
    <r>
      <t xml:space="preserve">NOTA 8:  </t>
    </r>
    <r>
      <rPr>
        <b/>
        <sz val="13"/>
        <color theme="1"/>
        <rFont val="Times New Roman"/>
        <family val="1"/>
      </rPr>
      <t>HECHOS POSTERIORES</t>
    </r>
  </si>
  <si>
    <t xml:space="preserve">Las 8 notas que se acompañan forman parte integrante de los estados financieros. </t>
  </si>
  <si>
    <t>Banco Basa S.A. N°  100081868 - (overnight)</t>
  </si>
  <si>
    <t xml:space="preserve">Banco Basa S.A. N° 100048618 </t>
  </si>
  <si>
    <t>AA1119</t>
  </si>
  <si>
    <t>BANCO PARA LA COMERCIALIZACION Y PRODUCCION S.A. - BANCOP S.A.</t>
  </si>
  <si>
    <t>PYTEL02F9363</t>
  </si>
  <si>
    <t>TELECEL S.A.E.</t>
  </si>
  <si>
    <t>BANCO CONTINENTAL S.A.E.C.A.</t>
  </si>
  <si>
    <t>EA3006</t>
  </si>
  <si>
    <t>BANCO GNB PARAGUAY S.A.</t>
  </si>
  <si>
    <t>EA3005</t>
  </si>
  <si>
    <t>EA3004</t>
  </si>
  <si>
    <t>EA3003</t>
  </si>
  <si>
    <t>EA3002</t>
  </si>
  <si>
    <t>EA3001</t>
  </si>
  <si>
    <t>EA3000</t>
  </si>
  <si>
    <t>EA2999</t>
  </si>
  <si>
    <t>EA2998</t>
  </si>
  <si>
    <t>EA2997</t>
  </si>
  <si>
    <t>PYCON03F7627</t>
  </si>
  <si>
    <t>PYCON01F6605</t>
  </si>
  <si>
    <t>PYCON02F7008</t>
  </si>
  <si>
    <t>AA3638</t>
  </si>
  <si>
    <t xml:space="preserve">FINEXPAR S.A.E.C.A. </t>
  </si>
  <si>
    <t>AA3639</t>
  </si>
  <si>
    <t>AA3426</t>
  </si>
  <si>
    <t>TU FINANCIERA S.A.</t>
  </si>
  <si>
    <t>AA3425</t>
  </si>
  <si>
    <t>AA3427</t>
  </si>
  <si>
    <t>AA3428</t>
  </si>
  <si>
    <t>BX2108</t>
  </si>
  <si>
    <t>VISION BANCO S.A.E.C.A.</t>
  </si>
  <si>
    <t>BX2107</t>
  </si>
  <si>
    <t>AA9731</t>
  </si>
  <si>
    <t>SOLAR AHORRO Y FINANZAS S.A.E.C.A.</t>
  </si>
  <si>
    <t>EA2996</t>
  </si>
  <si>
    <t>BANCO NACIONAL DE FOMENTO</t>
  </si>
  <si>
    <t>AA03441</t>
  </si>
  <si>
    <t>AA03443</t>
  </si>
  <si>
    <t>AA03444</t>
  </si>
  <si>
    <t>AA03445</t>
  </si>
  <si>
    <t>AA03446</t>
  </si>
  <si>
    <t>AK0524</t>
  </si>
  <si>
    <t>AA3497</t>
  </si>
  <si>
    <t>AA3496</t>
  </si>
  <si>
    <t>AA3495</t>
  </si>
  <si>
    <t>AA3494</t>
  </si>
  <si>
    <t>AA3493</t>
  </si>
  <si>
    <t>AA3490</t>
  </si>
  <si>
    <t>AA3474</t>
  </si>
  <si>
    <t>AA3466</t>
  </si>
  <si>
    <t>AA3458</t>
  </si>
  <si>
    <t>AA3450</t>
  </si>
  <si>
    <t>AA03442</t>
  </si>
  <si>
    <t>AA03434</t>
  </si>
  <si>
    <t>AA03426</t>
  </si>
  <si>
    <t>AA3418</t>
  </si>
  <si>
    <t>AA3410</t>
  </si>
  <si>
    <t>AA3402</t>
  </si>
  <si>
    <t>PYTNA01F0886</t>
  </si>
  <si>
    <t>MINISTERIO DE HACIENDA</t>
  </si>
  <si>
    <t>PYFAM01F9322</t>
  </si>
  <si>
    <t>BANCO FAMILIAR S.A.E.C.A.</t>
  </si>
  <si>
    <t>PYNUC02F9204</t>
  </si>
  <si>
    <t>NUCLEO SA</t>
  </si>
  <si>
    <t>EA2978</t>
  </si>
  <si>
    <t>EA2979</t>
  </si>
  <si>
    <t>EA2980</t>
  </si>
  <si>
    <t>EA2981</t>
  </si>
  <si>
    <t>EA2982</t>
  </si>
  <si>
    <t>PYTNA01F8731</t>
  </si>
  <si>
    <t>AA4564</t>
  </si>
  <si>
    <t>AA4565</t>
  </si>
  <si>
    <t>AA4566</t>
  </si>
  <si>
    <t>AA4567</t>
  </si>
  <si>
    <t>AA4568</t>
  </si>
  <si>
    <t>AA4569</t>
  </si>
  <si>
    <t>AA4570</t>
  </si>
  <si>
    <t>AA4571</t>
  </si>
  <si>
    <t>AA4491</t>
  </si>
  <si>
    <t>AA4490</t>
  </si>
  <si>
    <t>AA4492</t>
  </si>
  <si>
    <t>AA4493</t>
  </si>
  <si>
    <t>AA4494</t>
  </si>
  <si>
    <t>AA4495</t>
  </si>
  <si>
    <t>AA4496</t>
  </si>
  <si>
    <t>AA4501</t>
  </si>
  <si>
    <t>AA4502</t>
  </si>
  <si>
    <t>AA4503</t>
  </si>
  <si>
    <t>AA4552</t>
  </si>
  <si>
    <t>AA4553</t>
  </si>
  <si>
    <t>AA4554</t>
  </si>
  <si>
    <t>AA4555</t>
  </si>
  <si>
    <t>AA4556</t>
  </si>
  <si>
    <t>AA4557</t>
  </si>
  <si>
    <t>AA4558</t>
  </si>
  <si>
    <t>AA4559</t>
  </si>
  <si>
    <t>AA4560</t>
  </si>
  <si>
    <t>AA4561</t>
  </si>
  <si>
    <t>AA4562</t>
  </si>
  <si>
    <t>AA4563</t>
  </si>
  <si>
    <t>AA9732</t>
  </si>
  <si>
    <t>AA355</t>
  </si>
  <si>
    <t>FIC S.A. DE FINANZAS</t>
  </si>
  <si>
    <t>AA356</t>
  </si>
  <si>
    <t>EA2983</t>
  </si>
  <si>
    <t>WW120</t>
  </si>
  <si>
    <t>GRUPO INTERNACIONAL DE FINANZAS S.A.E.C.A. - INTERFISA BANCO</t>
  </si>
  <si>
    <t>AA3866</t>
  </si>
  <si>
    <t>EA2985</t>
  </si>
  <si>
    <t>EA2986</t>
  </si>
  <si>
    <t>AA5843</t>
  </si>
  <si>
    <t>BANCO RIO S.A.E.C.A.</t>
  </si>
  <si>
    <t>AA5844</t>
  </si>
  <si>
    <t>EA2984</t>
  </si>
  <si>
    <t>PYNUC01F9189</t>
  </si>
  <si>
    <t>PYTPO01F0961</t>
  </si>
  <si>
    <t>TAPE PORA S.A.E.</t>
  </si>
  <si>
    <t>Paraguay</t>
  </si>
  <si>
    <t>Fecha de alta contrato de reporto</t>
  </si>
  <si>
    <t>Fecha de vencimiento contrato de reporto</t>
  </si>
  <si>
    <t>Fecha de vencimiento del título</t>
  </si>
  <si>
    <t>Tasa De rendimiento</t>
  </si>
  <si>
    <t>Financiero</t>
  </si>
  <si>
    <t>Corporativo</t>
  </si>
  <si>
    <t>-</t>
  </si>
  <si>
    <t>TOTAL</t>
  </si>
  <si>
    <t>ÍNDICE</t>
  </si>
  <si>
    <t>REF.</t>
  </si>
  <si>
    <t>Estado del Activo Neto</t>
  </si>
  <si>
    <t>EAN</t>
  </si>
  <si>
    <t>ESTADO DE FLUJO DE EFECTIVO</t>
  </si>
  <si>
    <t>Estado de Ingresos y Egresos</t>
  </si>
  <si>
    <t>EIE</t>
  </si>
  <si>
    <t>EVAN</t>
  </si>
  <si>
    <t>Estado de Variación del Activo Neto</t>
  </si>
  <si>
    <t>EFE</t>
  </si>
  <si>
    <t>Estado de Flujo de Eefectivo</t>
  </si>
  <si>
    <t>Notas a los Estados Financieros Nota 1 a Nota 2</t>
  </si>
  <si>
    <t>Notas a los Estados Financieros Nota 3</t>
  </si>
  <si>
    <t>Notas a los Estados Financieros Nota 4</t>
  </si>
  <si>
    <t>Disponibilidades</t>
  </si>
  <si>
    <t>Acciones</t>
  </si>
  <si>
    <t>Nota 4.1</t>
  </si>
  <si>
    <t>Créditos - Operaciones de reporto</t>
  </si>
  <si>
    <t>Nota 4.2</t>
  </si>
  <si>
    <t>Nota 4.3</t>
  </si>
  <si>
    <t>Comisiones a pagar a la administradora</t>
  </si>
  <si>
    <t xml:space="preserve">Primas por diferencia de precios - Operaciones de reporto </t>
  </si>
  <si>
    <t xml:space="preserve">Comisión por Administración </t>
  </si>
  <si>
    <t>El Fondo Mutuo Vista Guaraníes es un fondo mutuo de renta fija y de renta variable, administrado por Basa Administradora de Fondos Patrimoniales de Inversión S.A. (en adelante indistintamente la Sociedad Administradora).</t>
  </si>
  <si>
    <t>El fondo fue creado con el objeto de invertir en valores negociables de renta fija y de renta variable, públicos o privados, ambos con oferta pública y otros activos contemplados en el reglamento interno del fondo mutuo y la normativa vigente y también con el objeto de realizar operaciones de reporto con títulos valores que tengas las características antes mencionadas.</t>
  </si>
  <si>
    <t xml:space="preserve">Banco Basa S.A. N°  100081868 </t>
  </si>
  <si>
    <t>AA3623</t>
  </si>
  <si>
    <t>AA3601</t>
  </si>
  <si>
    <t>AA3603</t>
  </si>
  <si>
    <t>AA3604</t>
  </si>
  <si>
    <t>AA3605</t>
  </si>
  <si>
    <t>AA3606</t>
  </si>
  <si>
    <t>AA3607</t>
  </si>
  <si>
    <t>AA3608</t>
  </si>
  <si>
    <t>AA3609</t>
  </si>
  <si>
    <t>AA3611</t>
  </si>
  <si>
    <t>AA3789</t>
  </si>
  <si>
    <t>AA3790</t>
  </si>
  <si>
    <t>AA3791</t>
  </si>
  <si>
    <t>AA3772</t>
  </si>
  <si>
    <t>AA3799</t>
  </si>
  <si>
    <t>AA3800</t>
  </si>
  <si>
    <t>AA3797</t>
  </si>
  <si>
    <t>AA3801</t>
  </si>
  <si>
    <t>AA3796</t>
  </si>
  <si>
    <t>AA3803</t>
  </si>
  <si>
    <t>AA3795</t>
  </si>
  <si>
    <t>AA3804</t>
  </si>
  <si>
    <t>AA3794</t>
  </si>
  <si>
    <t>AA3805</t>
  </si>
  <si>
    <t>AA3793</t>
  </si>
  <si>
    <t>AA3806</t>
  </si>
  <si>
    <t>AA3792</t>
  </si>
  <si>
    <t>AA3807</t>
  </si>
  <si>
    <t>AA3808</t>
  </si>
  <si>
    <t>AA3798</t>
  </si>
  <si>
    <t>AA3831</t>
  </si>
  <si>
    <t>AA3819</t>
  </si>
  <si>
    <t>AA3817</t>
  </si>
  <si>
    <t>AA3820</t>
  </si>
  <si>
    <t>AA3816</t>
  </si>
  <si>
    <t>AA3821</t>
  </si>
  <si>
    <t>AA3822</t>
  </si>
  <si>
    <t>AA3815</t>
  </si>
  <si>
    <t>AA3823</t>
  </si>
  <si>
    <t>AA3814</t>
  </si>
  <si>
    <t>AA3824</t>
  </si>
  <si>
    <t>AA3813</t>
  </si>
  <si>
    <t>AA3825</t>
  </si>
  <si>
    <t>AA3812</t>
  </si>
  <si>
    <t>AA3827</t>
  </si>
  <si>
    <t>AA3828</t>
  </si>
  <si>
    <t>AA3811</t>
  </si>
  <si>
    <t>AA3829</t>
  </si>
  <si>
    <t>AA3809</t>
  </si>
  <si>
    <t>AA3830</t>
  </si>
  <si>
    <t>AA3885</t>
  </si>
  <si>
    <t>AA3887</t>
  </si>
  <si>
    <t>AA3888</t>
  </si>
  <si>
    <t>AA3889</t>
  </si>
  <si>
    <t>AA3890</t>
  </si>
  <si>
    <t>AA3891</t>
  </si>
  <si>
    <t>AA3892</t>
  </si>
  <si>
    <t>AA3893</t>
  </si>
  <si>
    <t>AA3894</t>
  </si>
  <si>
    <t>AA3895</t>
  </si>
  <si>
    <t>AA3896</t>
  </si>
  <si>
    <t>AA3886</t>
  </si>
  <si>
    <t>AA3916</t>
  </si>
  <si>
    <t>AA3915</t>
  </si>
  <si>
    <t>AA3914</t>
  </si>
  <si>
    <t>AA3913</t>
  </si>
  <si>
    <t>AA3912</t>
  </si>
  <si>
    <t>AA3911</t>
  </si>
  <si>
    <t>AA3909</t>
  </si>
  <si>
    <t>AA3908</t>
  </si>
  <si>
    <t>AA3898</t>
  </si>
  <si>
    <t>AA3897</t>
  </si>
  <si>
    <t>AA3901</t>
  </si>
  <si>
    <t>AA3903</t>
  </si>
  <si>
    <t>AA3904</t>
  </si>
  <si>
    <t>AA3905</t>
  </si>
  <si>
    <t>AA3906</t>
  </si>
  <si>
    <t>AA3907</t>
  </si>
  <si>
    <t>AA3899</t>
  </si>
  <si>
    <t>AA3900</t>
  </si>
  <si>
    <t>PYCEC01F0454</t>
  </si>
  <si>
    <t>PYCEC02F1121</t>
  </si>
  <si>
    <t>PYTPO01F0540</t>
  </si>
  <si>
    <t>Cementos Concepción Sociedad Anónima Emisora</t>
  </si>
  <si>
    <t>SUDAMERIS BANK S.A.E.C.A.</t>
  </si>
  <si>
    <t>PYSUDP0V1104</t>
  </si>
  <si>
    <t>PYSUDP0V1112</t>
  </si>
  <si>
    <t>AA03417</t>
  </si>
  <si>
    <t>A continuación, se expone la información adicional respecto a los instrumentos adquiridos bajo la modalidad de contratos de reporto:</t>
  </si>
  <si>
    <t>Tipo de título</t>
  </si>
  <si>
    <t>Cantidad de títulos</t>
  </si>
  <si>
    <t>Reportado</t>
  </si>
  <si>
    <t>Valor Nominal ₲</t>
  </si>
  <si>
    <t>Público</t>
  </si>
  <si>
    <t>Certificado de Depósito de Ahorro</t>
  </si>
  <si>
    <t>Bono</t>
  </si>
  <si>
    <t>Valor contable ₲</t>
  </si>
  <si>
    <t>Basa Casa de Bolsa S.A.</t>
  </si>
  <si>
    <t>CEMENTOS CONCEPCIÓN SOCIEDAD ANÓNIMA EMISORA</t>
  </si>
  <si>
    <t>% de las colocaciones según reglamento interno</t>
  </si>
  <si>
    <t>Notas a los Estados Financieros Nota 5 a Nota 8</t>
  </si>
  <si>
    <t>Nota 5</t>
  </si>
  <si>
    <t xml:space="preserve">TOTAL ACTIVO NETO ATRIBUIBLE A LOS PARTÍCIPES </t>
  </si>
  <si>
    <t xml:space="preserve">VALOR CUOTA PARTE AL CIERRE </t>
  </si>
  <si>
    <t>APORTANTES (1)</t>
  </si>
  <si>
    <t>RESULTADOS (2)</t>
  </si>
  <si>
    <t>(3)</t>
  </si>
  <si>
    <t>(4)</t>
  </si>
  <si>
    <t>Row Labels</t>
  </si>
  <si>
    <t>Grand Total</t>
  </si>
  <si>
    <t>Sum of Valor contable ₲</t>
  </si>
  <si>
    <t>Total Activo del Fondo</t>
  </si>
  <si>
    <t>Activo Neto del Fondo</t>
  </si>
  <si>
    <t xml:space="preserve">TT Activo </t>
  </si>
  <si>
    <t>Activo Neto</t>
  </si>
  <si>
    <t>Total Inversiones</t>
  </si>
  <si>
    <r>
      <rPr>
        <b/>
        <sz val="13"/>
        <color theme="1"/>
        <rFont val="Times New Roman"/>
        <family val="1"/>
      </rPr>
      <t xml:space="preserve">Banco Basa S.A., </t>
    </r>
    <r>
      <rPr>
        <sz val="13"/>
        <color theme="1"/>
        <rFont val="Times New Roman"/>
        <family val="1"/>
      </rPr>
      <t xml:space="preserve">continuadora de Banco Amambay S.A. La Entidad es una sociedad anónima constituida en Paraguay por Escritura Pública N° 23 de fecha 17 de febrero de 1992. Durante el año 2017, los estatutos sociales fueron modificados con el fin de adoptar la denominación “Banco Basa Sociedad Anónima” y aumentar el capital social. La modificación ha sido aprobada por el Directorio del Banco Central del Paraguay por Resolución N° 14, Acta N°76 de fecha 28 de septiembre de 2017 y formalizada por Escritura Pública N°199 de fecha 30 de octubre de 2017. La inscripción en la Dirección General de Registros Públicos fue realizada el 8 de noviembre de 2017. La Entidad ha comenzado a utilizar comercialmente la denominación de Banco Basa S.A. a partir del año 2018.  </t>
    </r>
  </si>
  <si>
    <t>Sec.</t>
  </si>
  <si>
    <t>Cuenta</t>
  </si>
  <si>
    <t>101030140</t>
  </si>
  <si>
    <t>BANCO BASA S.A. N° 100048618 - FONDO GS.</t>
  </si>
  <si>
    <t>101030141</t>
  </si>
  <si>
    <t>BANCO BASA S.A. N° 100081868 - OPERATIVO</t>
  </si>
  <si>
    <t>101500140</t>
  </si>
  <si>
    <t>101500141</t>
  </si>
  <si>
    <t>BANCO BASA S.A. N° 10008186/8</t>
  </si>
  <si>
    <t>102010201</t>
  </si>
  <si>
    <t>Operaciones a Liquidar GS</t>
  </si>
  <si>
    <t>102050101</t>
  </si>
  <si>
    <t>Bonos Financieros - Gs</t>
  </si>
  <si>
    <t>102050103</t>
  </si>
  <si>
    <t>Bonos Subordinados - Gs</t>
  </si>
  <si>
    <t>102050105</t>
  </si>
  <si>
    <t>CDA - Gs</t>
  </si>
  <si>
    <t>102050107</t>
  </si>
  <si>
    <t>Bonos Corporativos - Gs</t>
  </si>
  <si>
    <t>102050115</t>
  </si>
  <si>
    <t xml:space="preserve">Bonos Subordinados - Gs VINCULADAS    </t>
  </si>
  <si>
    <t>102050117</t>
  </si>
  <si>
    <t xml:space="preserve">CDA - Gs VINCULADAS  </t>
  </si>
  <si>
    <t>102050129</t>
  </si>
  <si>
    <t>Bonos Públicos - Gs</t>
  </si>
  <si>
    <t>102050131</t>
  </si>
  <si>
    <t>1020502</t>
  </si>
  <si>
    <t>Prima p/ Dif de Precios a Cobrar REPO Gs</t>
  </si>
  <si>
    <t>1020503</t>
  </si>
  <si>
    <t>Prima p/ Dif. de Precios Gs a Devengar</t>
  </si>
  <si>
    <t>1030302</t>
  </si>
  <si>
    <t>Deudores Varios</t>
  </si>
  <si>
    <t>201010501</t>
  </si>
  <si>
    <t>201010903</t>
  </si>
  <si>
    <t>Rescates a pagar GS</t>
  </si>
  <si>
    <t>201012101</t>
  </si>
  <si>
    <t>Comisiones 3,3% GS - BASA AFPISA</t>
  </si>
  <si>
    <t>2010301</t>
  </si>
  <si>
    <t>Cuentas a pagar a personas y empresas re</t>
  </si>
  <si>
    <t>201101501</t>
  </si>
  <si>
    <t>Cuotapartistas Activos GS</t>
  </si>
  <si>
    <t>201101502</t>
  </si>
  <si>
    <t>Cuotapartistas a Suscribir GS</t>
  </si>
  <si>
    <t>205053001</t>
  </si>
  <si>
    <t>Proveedores de Bienes y/o Servicios Gs.</t>
  </si>
  <si>
    <t>30301</t>
  </si>
  <si>
    <t>Resultados Acumulados</t>
  </si>
  <si>
    <t>403020201</t>
  </si>
  <si>
    <t>Primas por valor de compra futura (repo)</t>
  </si>
  <si>
    <t>407010199</t>
  </si>
  <si>
    <t>Ingresos por ajustes y redondeos</t>
  </si>
  <si>
    <t>4080201</t>
  </si>
  <si>
    <t>Diferencia de cambio cuentas activas</t>
  </si>
  <si>
    <t>435</t>
  </si>
  <si>
    <t>Ingresos extraordinarios</t>
  </si>
  <si>
    <t>501021001</t>
  </si>
  <si>
    <t>Comisiones pagadas a la Administradora d</t>
  </si>
  <si>
    <t>504010101</t>
  </si>
  <si>
    <t>Egresos por ajustes y redondeos</t>
  </si>
  <si>
    <t>Totales</t>
  </si>
  <si>
    <t>Saldo cierre</t>
  </si>
  <si>
    <t>A</t>
  </si>
  <si>
    <t>% de las colocaciones en relación a los Activos de Fondo</t>
  </si>
  <si>
    <t>Límite Máximo de las colocaciones por tipo de instrumento s/ Reglamento Interno</t>
  </si>
  <si>
    <t>% de las Colocaciones por Grupo económico</t>
  </si>
  <si>
    <t>Primas por operaciones de repo (overnight)</t>
  </si>
  <si>
    <t>(blank)</t>
  </si>
  <si>
    <r>
      <t>Títulos físicos:</t>
    </r>
    <r>
      <rPr>
        <sz val="13"/>
        <color theme="1"/>
        <rFont val="Times New Roman"/>
        <family val="1"/>
      </rPr>
      <t xml:space="preserve"> serán custodiados en la bóveda del Banco Basa S.A., de acuerdo con los procedimientos de seguridad y control de la mencionada entidad, supervisados por la Superintendencia de Bancos del Banco Central del Paraguay.  </t>
    </r>
  </si>
  <si>
    <t>Las operaciones de reporto son registradas a su costo de adquisición más las primas por diferencia de precios devengadas a cobrar. Las primas generadas por estas operaciones son registradas en resultados conforme se devengan por el plazo de duración de las operaciones acordado entre las partes.</t>
  </si>
  <si>
    <t>El Fondo Mutuo mantiene un nivel de liquidez mínimo para hacer frente a las necesidades de inversión y a los requerimientos de disponibilidades del Fondo Mutuo. Esta liquidez se invierte en depósitos a la vista en el Banco Basa S.A. conforme al monto establecido por el Directorio de la Sociedad Administradora. El importe de liquidez mínimo establecido es de guaraníes cincuenta millones.</t>
  </si>
  <si>
    <t>Tasa de rendimiento</t>
  </si>
  <si>
    <t>Los fondos mutuos son instrumentos de inversión, que se caracterizan por reunir los aportes de distintas personas, físicas o jurídicas, denominados Partícipes, con el objetivo de invertir tales aportes en instrumentos financieros de oferta pública admitidos por la Ley N°5.452 “Que regula los Fondos Patrimoniales de Inversión” y sus reglamentaciones. Estos aportes o cuotas son administrados por BASA Administradora de Fondos Patrimoniales S.A., por cuenta y orden de los Partícipes.</t>
  </si>
  <si>
    <t>Las cuotas del Fondo Mutuo se valorizan diariamente, para cuyo efecto se toma como base de cálculo el importe neto de los activos, dividido por el número de cuotas en circulación. Se entiende por valor neto de los activos al valor del activo del Fondo Mutuo menos las deducciones en concepto de comisiones de administración e impuesto. Tanto para efectos de suscripción de cuotas como para el rescate de las mismas, se considerará como hora de cierre de operaciones del fondo las 12:00 p.m.</t>
  </si>
  <si>
    <t>Instrumentos de renta fija inscritos en la Comisión Nacional Valores, emitidos por sociedades nacionales, privadas con una calificación en escala local de BBB y superiores y BBB cp o superior para Bonos Bursátiles de Corto Plazo.</t>
  </si>
  <si>
    <t>Instrumentos de renta fija inscritos en la Comisión Nacional Valores, emitidos por entidades públicas autónomas y descentralizadas (Gobernaciones, Municipalidades y Empresas Públicas) con una calificación en escala local de BBB y superiores.</t>
  </si>
  <si>
    <t>Títulos de deuda que sean de oferta pública emitidos o garantizados a través de Negocios Fiduciarios regidos por la Ley 921/96 con una calificación en escala local de BBB y superiores.</t>
  </si>
  <si>
    <t xml:space="preserve">Acciones preferidas u ordinarias emitidas por entidades financieras o corporativas inscritas en la Comisión Nacional de Valores, cuyo emisor tenga una calificación en escala local de A o superiores. </t>
  </si>
  <si>
    <t>Otros valores de inversión que determine la CNV por normas de carácter general, siempre que tengan calificación BBB, similar o superior y BBB cp o superior para los Bonos Bursátiles de Corto Plazo.</t>
  </si>
  <si>
    <t>Ocasionalmente, y con el objeto de pagar rescates de cuotas y de poder realizar las demás operaciones que la Comisión Nacional de Valores expresamente autorice, la Sociedad Administradora podrá solicitar por cuenta del Fondo Mutuo, operaciones de venta con compromiso de compra y operaciones de compra con compromiso de venta a corto plazo, incluso plazo vista (reporto overnight) con vencimiento hasta 365 días y hasta por una cantidad equivalente al 40% del patrimonio del Fondo Mutuo.</t>
  </si>
  <si>
    <r>
      <t xml:space="preserve">NOTA 6:  </t>
    </r>
    <r>
      <rPr>
        <b/>
        <sz val="13"/>
        <color theme="1"/>
        <rFont val="Times New Roman"/>
        <family val="1"/>
      </rPr>
      <t>GESTIÓN DE RIESGOS</t>
    </r>
  </si>
  <si>
    <t>Basa Casa de Bolsa SA</t>
  </si>
  <si>
    <t>AA4218</t>
  </si>
  <si>
    <t>AA4226</t>
  </si>
  <si>
    <t>AA4242</t>
  </si>
  <si>
    <t>AA4250</t>
  </si>
  <si>
    <t>AA4258</t>
  </si>
  <si>
    <t>AA4266</t>
  </si>
  <si>
    <t>DA6366</t>
  </si>
  <si>
    <t>AA6934</t>
  </si>
  <si>
    <t>BANCO REGIONAL S.A.E.C.A.</t>
  </si>
  <si>
    <t>PYTNA01F0902</t>
  </si>
  <si>
    <t>AA3417</t>
  </si>
  <si>
    <t>BC6143</t>
  </si>
  <si>
    <t>BANCO ITAU PARAGUAY S.A.</t>
  </si>
  <si>
    <t>BC6144</t>
  </si>
  <si>
    <t>BC6145</t>
  </si>
  <si>
    <t>BC6136</t>
  </si>
  <si>
    <t>BC6146</t>
  </si>
  <si>
    <t>BC6147</t>
  </si>
  <si>
    <t>BC6137</t>
  </si>
  <si>
    <t>BC6150</t>
  </si>
  <si>
    <t>BC6140</t>
  </si>
  <si>
    <t>BC6151</t>
  </si>
  <si>
    <t>BC6154</t>
  </si>
  <si>
    <t>BC6156</t>
  </si>
  <si>
    <t>BC6155</t>
  </si>
  <si>
    <t>BC6152</t>
  </si>
  <si>
    <t>BC6149</t>
  </si>
  <si>
    <t>BC6148</t>
  </si>
  <si>
    <t>BC6139</t>
  </si>
  <si>
    <t>BC6138</t>
  </si>
  <si>
    <t>BC6141</t>
  </si>
  <si>
    <t>BC6142</t>
  </si>
  <si>
    <t>BC6194</t>
  </si>
  <si>
    <t>BC6197</t>
  </si>
  <si>
    <t>BC6189</t>
  </si>
  <si>
    <t>BC6190</t>
  </si>
  <si>
    <t>BC6188</t>
  </si>
  <si>
    <t>BC6186</t>
  </si>
  <si>
    <t>BC6185</t>
  </si>
  <si>
    <t>BC6184</t>
  </si>
  <si>
    <t>BC6183</t>
  </si>
  <si>
    <t>BC6182</t>
  </si>
  <si>
    <t>BC6181</t>
  </si>
  <si>
    <t>BC6172</t>
  </si>
  <si>
    <t>BC6200</t>
  </si>
  <si>
    <t>BC6187</t>
  </si>
  <si>
    <t>BC6199</t>
  </si>
  <si>
    <t>BC6198</t>
  </si>
  <si>
    <t>BC6193</t>
  </si>
  <si>
    <t>BC6192</t>
  </si>
  <si>
    <t>BC6191</t>
  </si>
  <si>
    <t>BC6201</t>
  </si>
  <si>
    <t>BC6202</t>
  </si>
  <si>
    <t>BC6203</t>
  </si>
  <si>
    <t>BC6204</t>
  </si>
  <si>
    <t>BC6205</t>
  </si>
  <si>
    <t>BC6206</t>
  </si>
  <si>
    <t>PYTNA02F1255</t>
  </si>
  <si>
    <t>PYNUC05F1356</t>
  </si>
  <si>
    <t>Certificado de depósito de ahorro</t>
  </si>
  <si>
    <t>NOTA 5:  ACTIVO NETO ATRIBUIBLE A LOS PARTÍCIPES</t>
  </si>
  <si>
    <t>PYNUC04F1340</t>
  </si>
  <si>
    <t>PYJAP01F1603</t>
  </si>
  <si>
    <t>FINANCIERA PARAGUAYO - JAPONESA S.A.E.C.A.</t>
  </si>
  <si>
    <t>PYTNA01F1249</t>
  </si>
  <si>
    <t>PYTEL07F0284</t>
  </si>
  <si>
    <t>Abril</t>
  </si>
  <si>
    <t>Mayo</t>
  </si>
  <si>
    <t>Junio</t>
  </si>
  <si>
    <t>Segundo trimestre</t>
  </si>
  <si>
    <t>Primer trimestre</t>
  </si>
  <si>
    <t>TOTAL ACTIVO NETO AL 31.12.2020 (1 + 2)</t>
  </si>
  <si>
    <t>La preparación de los presentes estados financieros requiere que la Gerencia de la Sociedad Administradora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</si>
  <si>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A continuación, información estadística mensual de la posición del Fondo Mutuo al cierre del segundo trimestre:</t>
  </si>
  <si>
    <t>cc</t>
  </si>
  <si>
    <t>AL 30 DE SETIEMBRE DE 2021 PRESENTADO DE FORMA COMPARATIVA CON EL PERIODO FINALIZADO EL 30 DE SETIEMBRE 2020.</t>
  </si>
  <si>
    <t>AL 30 DE SETIEMBRE DE 2021 PRESENTADO DE FORMA COMPARATIVA CON EL PERIODO FINALIZADO EL 30 DE SETIEMBRE DE 2020.</t>
  </si>
  <si>
    <t>AL 30 DE SETIEMBRE DE 2021 PRESENTADO DE FORMA COMPARATIVA CON EL EJERCICIO FINALIZADO EL 30 DE SETIEMBRE DE 2020.</t>
  </si>
  <si>
    <t>PYTAU02F1777</t>
  </si>
  <si>
    <t>Investor Casa de Bolsa SA</t>
  </si>
  <si>
    <t>PYTAU03F1784</t>
  </si>
  <si>
    <t>PYTEL01F9356</t>
  </si>
  <si>
    <t>PYCEC01F1940</t>
  </si>
  <si>
    <t>AL 30.09.2021</t>
  </si>
  <si>
    <t>AL 30.09.2020</t>
  </si>
  <si>
    <t>TOTAL ACTIVO NETO AL 30.09.2021 (3 + 4)</t>
  </si>
  <si>
    <t>Saldo al 30.09.2020</t>
  </si>
  <si>
    <t>Las informaciones presentadas corresponden al periodo comprendido desde del 1 de enero al 30 de setiembre de 2021, comparativo con el periodo 2020.</t>
  </si>
  <si>
    <t>Tercer trimestre</t>
  </si>
  <si>
    <t>Julio</t>
  </si>
  <si>
    <t>Agosto</t>
  </si>
  <si>
    <t>Setiembre</t>
  </si>
  <si>
    <t>Enero</t>
  </si>
  <si>
    <t>Febrero</t>
  </si>
  <si>
    <t>Marzo</t>
  </si>
  <si>
    <t>Al  30/09/2020</t>
  </si>
  <si>
    <t>Al  30/09/2021</t>
  </si>
  <si>
    <t xml:space="preserve">Al 30 de setiembre de 2021, el rubro de Créditos del Fondo Mutuo se halla conformado en su totalidad por operaciones de reporto, las cuales se valúan conforme al criterio expuesto en la nota 3.5. 
</t>
  </si>
  <si>
    <t>La composición de las operaciones de reporto con pacto de retro venta, con indicación de la contraparte o reportado al 30 de setiembre de 2021 fue la siguiente:</t>
  </si>
  <si>
    <t>Resumen de títulos por tipo al 30.09.2021</t>
  </si>
  <si>
    <t>TOTAL AL 30.09.2021</t>
  </si>
  <si>
    <t>TOTAL AL 30.09.2020</t>
  </si>
  <si>
    <t>Al 30 de setiembre de 2021 no existen situaciones contingentes, ni reclamos que este en conocimiento de la Sociedad Administradora.</t>
  </si>
  <si>
    <t>Resumen de títulos por sector al 30.09.2021</t>
  </si>
  <si>
    <t>Resultado por tenencia de inversiones</t>
  </si>
  <si>
    <t>Adquisición de instrumentos financieros</t>
  </si>
  <si>
    <t xml:space="preserve">Aumento primas por diferencia de precios - Operaciones de reportos </t>
  </si>
  <si>
    <t>La Comisión Nacional de Valores aprobó el registro y el reglamento interno del Fondo Mutuo Vista Guaraníes con fecha 29 de enero de 2019, mediante Resolución CNV N°10E/19. La modificación del reglamento interno fue autorizada por Acta de Directorio N°16 de fecha 25 de mayo de 2020, y aprobada por Resolución CNV N° 17E/20 de fecha 10 de septiembre de 2020. Luego fue modificado en virtud a lo resuelto en la reunión de Directorio según Acta N° 27 de fecha 05 de febrero de 2021, y aprobado por la Comisión Nacional de Valores por Resolución CNV N° 11E/21 de fecha 05 de marzo de 2021.</t>
  </si>
  <si>
    <t xml:space="preserve">Basa Administradora de Fondos Patrimoniales de Inversión S.A. fue constituida por Escritura Pública N°265 pasada ante el escribano José María Livieres Guggiari en fecha 6 de diciembre de 2018, inscripta en la Dirección General de los Registros Públicos Sección Personas Jurídicas y Asociaciones con Matricula Jurídica N°16.939 Serie Comercial bajo el N°1 Folio 1 en fecha 21 de diciembre 2018, Sección Comercio Matricula Comercial Serie Comercial bajo el N°1 Folio 1/22 en fecha 21 de diciembre de 2018 e inscripta en la Comisión Nacional de Valores según Resolución CNV N°10E/19. Los Estatutos Sociales fueron modificados en su artículo 5° concerniente al aumento de capital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 Posteriormente los Estatutos Sociales fueron modificados en su artículo 5° concerniente al aumento de capital hasta la suma de Gs. 20.000.000.000 por Escritura N° 140 pasada ante el Escribano José María Livieres Guggiari en fecha 06 de agosto de 2021, inscripta en la Dirección General de los Registros Públicos Sección Personas Jurídicas y Comercio bajo el N°03 Folio 41 de fecha 24 de agosto de 2021.          </t>
  </si>
  <si>
    <t>Los estados financieros han sido preparados de acuerdo con las normas contables, criterios de valuación y las normas de presentación establecidas por la Comisión Nacional de Valores a través de la Resolución CNV CG N°30/21 de 09 de septiembre de 2021 – Reglamento General del Mercado de Valores y con Normas de Información Financiera (NIF) emitidas por el Consejo de Contadores Públicos del Paraguay.</t>
  </si>
  <si>
    <t>-       Títulos de deuda renta fija - Bonos</t>
  </si>
  <si>
    <t xml:space="preserve">3.6. Inversiones </t>
  </si>
  <si>
    <t xml:space="preserve">3.7  Reconocimiento de ingresos y egresos: </t>
  </si>
  <si>
    <t>3.8  	Saldos en moneda extranjera.</t>
  </si>
  <si>
    <t>3.9  Gastos operacionales y comisión de la Sociedad Administradora.</t>
  </si>
  <si>
    <t xml:space="preserve">Las primas por diferencia de precios del periodo generadas por las operaciones de reporto fueron reconocidas por el principio del devengado. Así mismo, los intereses generados durante el periodo por la tenencia de inversiones fueron reconocidos por lo devengado. 
 </t>
  </si>
  <si>
    <t>El importe correspondiente a la comisión por administración registrado durante el periodo constituye un gasto asumido por el Fondo Mutuo, en concepto de los servicios prestados por la Sociedad Administradora y se establece conforme al rendimiento de la cartera del Fondo Mutuo, el porcentaje de la comisión podría ser hasta la tasa 3,3 % anual IVA incluido, calculado en forma diaria sobre el monto que resulte de deducir el valor neto diario de cuotas, los aportes recibidos antes del cierre de operaciones del fondo y de agregar los rescates que corresponda liquidar en el día.</t>
  </si>
  <si>
    <t>3.10 Información estadística</t>
  </si>
  <si>
    <t>Fecha de compra del título</t>
  </si>
  <si>
    <t>Tasa de interés</t>
  </si>
  <si>
    <t>3.11  	Valorización de cuotas.</t>
  </si>
  <si>
    <t xml:space="preserve">Al 30 de setiembre de 2021, el rubro de Inversiones del Fondo Mutuo se halla conformado en su totalidad por instrumentos de renta fija, las cuales se valúan conforme al criterio expuesto en la nota 3.6. 
</t>
  </si>
  <si>
    <t>La composición de la cartera de inversiones es la siguiente:</t>
  </si>
  <si>
    <t>4.3  Inversiones</t>
  </si>
  <si>
    <t xml:space="preserve">4.4.   Comisiones a pagar a la Administradora. </t>
  </si>
  <si>
    <t>Nota 4.4</t>
  </si>
  <si>
    <t>Nota 3.11</t>
  </si>
  <si>
    <t>El Fondo Mutuo realizó colocaciones de sus activos en instrumentos financieros y en operaciones de reporto sobre títulos valores de renta fija o variable sin perjuicio de las sumas mantenidas como liquidez en Banco BASA S.A., de acuerdo con los límites expuestos en la siguiente tabla y que se establecen sobre el activo neto del fondo:</t>
  </si>
  <si>
    <t>Se registran a su costo de adquisición más los intereses devengados. Los intereses generados por estos títulos son registrados en resultados conforme se devengan.</t>
  </si>
  <si>
    <t>El modelo se sustenta en una base convencional de costo histórico y no reconoce en forma integral los efectos de la inflación en la situación patrimonial y financiera del Fondo Mutuo,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del Fondo Mutuo al 30 de setiembre de 2021 y 2020. Según el índice general de precios del consumo publicado por el Banco Central del Paraguay, la inflación acumulada al cierre del tercer trimestre del 2021 y del 2020 fue de 4,6% y 0,5% respectivamente.</t>
  </si>
  <si>
    <t>ESTADO DE VARIACIÓN DEL ACTIVO NETO</t>
  </si>
  <si>
    <t>Pago intereses corridos por compra de instrumentos financieros</t>
  </si>
  <si>
    <r>
      <rPr>
        <b/>
        <sz val="13"/>
        <color theme="1"/>
        <rFont val="Times New Roman"/>
        <family val="1"/>
      </rPr>
      <t xml:space="preserve">Riesgo de Crédito: </t>
    </r>
    <r>
      <rPr>
        <sz val="13"/>
        <color theme="1"/>
        <rFont val="Times New Roman"/>
        <family val="1"/>
      </rPr>
      <t xml:space="preserve">son aplicados los criterios del área de Riesgos que considera determinados parámetros para la adquisición de instrumentos financieros que conforman la cartera administrada a fin de cumplir los objetivos del Fondo Mutuo y velar por el patrimonio de los cuotapartistas.
</t>
    </r>
  </si>
  <si>
    <t>Entre la fecha de cierre del periodo y la fecha de presentación de estos estados financieros, no han ocurrido otros hechos significativos de carácter financiero o de otra índole que afecten la situación patrimonial o financiera o los resultados del Fondo Mutuo Vista Guaraníes al 30 de septiembre de 2021.</t>
  </si>
  <si>
    <t xml:space="preserve">Pago primas por diferencia de precios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</si>
</sst>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0.000%"/>
    <numFmt numFmtId="165" formatCode="#,##0.0000"/>
    <numFmt numFmtId="166" formatCode="#,##0.000000"/>
    <numFmt numFmtId="167" formatCode="[$-F400]h:mm:ss\ AM/PM"/>
    <numFmt numFmtId="168" formatCode="00"/>
    <numFmt numFmtId="169" formatCode="&quot;₲&quot;\ #,##0"/>
    <numFmt numFmtId="170" formatCode="_(* #,##0_);_(* \(#,##0\);_(* &quot;-&quot;_);_(@_)"/>
    <numFmt numFmtId="171" formatCode="#,##0.00000"/>
    <numFmt numFmtId="172" formatCode="0.0000%"/>
    <numFmt numFmtId="173" formatCode="_-* #,##0.00_-;\-* #,##0.00_-;_-* &quot;-&quot;??_-;_-@_-"/>
    <numFmt numFmtId="174" formatCode="#,##0.0000000000"/>
    <numFmt numFmtId="175" formatCode="_(&quot;Gs&quot;\ * #,##0_);_(&quot;Gs&quot;\ * \(#,##0\);_(&quot;Gs&quot;\ * &quot;-&quot;??_);_(@_)"/>
    <numFmt numFmtId="176" formatCode="dd/mm/yyyy;@"/>
  </numFmts>
  <fonts count="59" x14ac:knownFonts="1">
    <font>
      <sz val="11"/>
      <color theme="1"/>
      <name val="Calibri"/>
      <family val="2"/>
      <scheme val="minor"/>
    </font>
    <font>
      <sz val="11"/>
      <color theme="1"/>
      <name val="Calibri"/>
      <family val="2"/>
      <scheme val="minor"/>
    </font>
    <font>
      <u/>
      <sz val="11"/>
      <color theme="10"/>
      <name val="Calibri"/>
      <family val="2"/>
      <scheme val="minor"/>
    </font>
    <font>
      <b/>
      <sz val="15"/>
      <color theme="1"/>
      <name val="Times New Roman"/>
      <family val="1"/>
    </font>
    <font>
      <sz val="11"/>
      <color theme="1"/>
      <name val="Times New Roman"/>
      <family val="1"/>
    </font>
    <font>
      <b/>
      <sz val="18"/>
      <color theme="1"/>
      <name val="Times New Roman"/>
      <family val="1"/>
    </font>
    <font>
      <b/>
      <sz val="12"/>
      <color theme="1"/>
      <name val="Times New Roman"/>
      <family val="1"/>
    </font>
    <font>
      <b/>
      <sz val="11"/>
      <color theme="1"/>
      <name val="Times New Roman"/>
      <family val="1"/>
    </font>
    <font>
      <b/>
      <sz val="10"/>
      <color rgb="FF000000"/>
      <name val="Times New Roman"/>
      <family val="1"/>
    </font>
    <font>
      <sz val="10"/>
      <color theme="1"/>
      <name val="Times New Roman"/>
      <family val="1"/>
    </font>
    <font>
      <b/>
      <sz val="10"/>
      <color theme="1"/>
      <name val="Times New Roman"/>
      <family val="1"/>
    </font>
    <font>
      <sz val="10"/>
      <color theme="1"/>
      <name val="Calibri"/>
      <family val="2"/>
      <scheme val="minor"/>
    </font>
    <font>
      <sz val="11"/>
      <color indexed="8"/>
      <name val="Calibri"/>
      <family val="2"/>
    </font>
    <font>
      <b/>
      <sz val="10"/>
      <color theme="1"/>
      <name val="Calibri"/>
      <family val="2"/>
      <scheme val="minor"/>
    </font>
    <font>
      <sz val="10"/>
      <color indexed="8"/>
      <name val="Arial"/>
      <family val="2"/>
    </font>
    <font>
      <b/>
      <sz val="17"/>
      <color theme="1"/>
      <name val="Times New Roman"/>
      <family val="1"/>
    </font>
    <font>
      <b/>
      <sz val="13"/>
      <color theme="1"/>
      <name val="Times New Roman"/>
      <family val="1"/>
    </font>
    <font>
      <sz val="13"/>
      <color theme="1"/>
      <name val="Times New Roman"/>
      <family val="1"/>
    </font>
    <font>
      <u/>
      <sz val="13"/>
      <color theme="1"/>
      <name val="Times New Roman"/>
      <family val="1"/>
    </font>
    <font>
      <b/>
      <sz val="11"/>
      <color rgb="FF000000"/>
      <name val="Times New Roman"/>
      <family val="1"/>
    </font>
    <font>
      <sz val="11"/>
      <color rgb="FF000000"/>
      <name val="Times New Roman"/>
      <family val="1"/>
    </font>
    <font>
      <b/>
      <sz val="12"/>
      <color rgb="FF000000"/>
      <name val="Times New Roman"/>
      <family val="1"/>
    </font>
    <font>
      <b/>
      <u/>
      <sz val="11"/>
      <color theme="1"/>
      <name val="Times New Roman"/>
      <family val="1"/>
    </font>
    <font>
      <sz val="10"/>
      <color indexed="8"/>
      <name val="Arial"/>
      <family val="2"/>
    </font>
    <font>
      <b/>
      <i/>
      <sz val="12"/>
      <color theme="1"/>
      <name val="Times New Roman"/>
      <family val="1"/>
    </font>
    <font>
      <b/>
      <sz val="13"/>
      <color rgb="FF000000"/>
      <name val="Times New Roman"/>
      <family val="1"/>
    </font>
    <font>
      <sz val="9"/>
      <color theme="1"/>
      <name val="Times New Roman"/>
      <family val="1"/>
    </font>
    <font>
      <sz val="13"/>
      <color rgb="FF000000"/>
      <name val="Times New Roman"/>
      <family val="1"/>
    </font>
    <font>
      <sz val="12"/>
      <color theme="1"/>
      <name val="Times New Roman"/>
      <family val="1"/>
    </font>
    <font>
      <sz val="13"/>
      <name val="Times New Roman"/>
      <family val="1"/>
    </font>
    <font>
      <sz val="9"/>
      <color rgb="FF000000"/>
      <name val="Times New Roman"/>
      <family val="1"/>
    </font>
    <font>
      <b/>
      <i/>
      <sz val="11"/>
      <color theme="1"/>
      <name val="Times New Roman"/>
      <family val="1"/>
    </font>
    <font>
      <i/>
      <sz val="9"/>
      <name val="Times New Roman"/>
      <family val="1"/>
    </font>
    <font>
      <b/>
      <sz val="9"/>
      <color theme="1"/>
      <name val="Times New Roman"/>
      <family val="1"/>
    </font>
    <font>
      <i/>
      <sz val="11"/>
      <color theme="1"/>
      <name val="Times New Roman"/>
      <family val="1"/>
    </font>
    <font>
      <i/>
      <sz val="10"/>
      <color theme="1"/>
      <name val="Times New Roman"/>
      <family val="1"/>
    </font>
    <font>
      <i/>
      <sz val="12"/>
      <color theme="1"/>
      <name val="Times New Roman"/>
      <family val="1"/>
    </font>
    <font>
      <sz val="10"/>
      <name val="Arial"/>
      <family val="2"/>
    </font>
    <font>
      <b/>
      <u/>
      <sz val="9"/>
      <color theme="1"/>
      <name val="Times New Roman"/>
      <family val="1"/>
    </font>
    <font>
      <b/>
      <sz val="10"/>
      <name val="Times New Roman"/>
      <family val="1"/>
    </font>
    <font>
      <b/>
      <sz val="11"/>
      <color theme="0"/>
      <name val="Times New Roman"/>
      <family val="1"/>
    </font>
    <font>
      <u/>
      <sz val="11"/>
      <color theme="10"/>
      <name val="Times New Roman"/>
      <family val="1"/>
    </font>
    <font>
      <sz val="10"/>
      <name val="Arial"/>
      <family val="2"/>
    </font>
    <font>
      <sz val="11"/>
      <color rgb="FF000000"/>
      <name val="Calibri"/>
      <family val="2"/>
      <scheme val="minor"/>
    </font>
    <font>
      <sz val="11"/>
      <name val="Times New Roman"/>
      <family val="1"/>
    </font>
    <font>
      <b/>
      <sz val="11"/>
      <name val="Times New Roman"/>
      <family val="1"/>
    </font>
    <font>
      <u/>
      <sz val="10"/>
      <color theme="1"/>
      <name val="Times New Roman"/>
      <family val="1"/>
    </font>
    <font>
      <b/>
      <u/>
      <sz val="10"/>
      <color theme="1"/>
      <name val="Times New Roman"/>
      <family val="1"/>
    </font>
    <font>
      <sz val="11"/>
      <color rgb="FFFF0000"/>
      <name val="Calibri"/>
      <family val="2"/>
      <scheme val="minor"/>
    </font>
    <font>
      <b/>
      <sz val="11"/>
      <color theme="1"/>
      <name val="Calibri"/>
      <family val="2"/>
      <scheme val="minor"/>
    </font>
    <font>
      <sz val="13"/>
      <color rgb="FFFF0000"/>
      <name val="Times New Roman"/>
      <family val="1"/>
    </font>
    <font>
      <b/>
      <sz val="13"/>
      <color rgb="FFFF0000"/>
      <name val="Times New Roman"/>
      <family val="1"/>
    </font>
    <font>
      <sz val="11"/>
      <color rgb="FFFF0000"/>
      <name val="Times New Roman"/>
      <family val="1"/>
    </font>
    <font>
      <b/>
      <sz val="10"/>
      <color indexed="8"/>
      <name val="Arial"/>
      <family val="2"/>
    </font>
    <font>
      <sz val="8"/>
      <color indexed="8"/>
      <name val="Arial"/>
      <family val="2"/>
    </font>
    <font>
      <sz val="10"/>
      <color rgb="FF202124"/>
      <name val="Times New Roman"/>
      <family val="1"/>
    </font>
    <font>
      <sz val="10"/>
      <name val="Arial"/>
    </font>
    <font>
      <sz val="10"/>
      <name val="Times New Roman"/>
      <family val="1"/>
    </font>
    <font>
      <sz val="11"/>
      <color theme="1"/>
      <name val="Arial"/>
      <family val="2"/>
    </font>
  </fonts>
  <fills count="7">
    <fill>
      <patternFill patternType="none"/>
    </fill>
    <fill>
      <patternFill patternType="gray125"/>
    </fill>
    <fill>
      <patternFill patternType="solid">
        <fgColor theme="7" tint="-0.49998474074526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theme="4" tint="0.79998168889431442"/>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n">
        <color theme="4" tint="0.39997558519241921"/>
      </bottom>
      <diagonal/>
    </border>
    <border>
      <left/>
      <right/>
      <top style="thin">
        <color theme="4" tint="0.39997558519241921"/>
      </top>
      <bottom/>
      <diagonal/>
    </border>
    <border>
      <left/>
      <right/>
      <top style="thin">
        <color indexed="64"/>
      </top>
      <bottom/>
      <diagonal/>
    </border>
  </borders>
  <cellStyleXfs count="172">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2" fillId="0" borderId="0"/>
    <xf numFmtId="0" fontId="14"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3"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4" fillId="0" borderId="0">
      <alignment vertical="top"/>
    </xf>
    <xf numFmtId="0" fontId="3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42" fillId="0" borderId="0"/>
    <xf numFmtId="41" fontId="1" fillId="0" borderId="0" applyFont="0" applyFill="0" applyBorder="0" applyAlignment="0" applyProtection="0"/>
    <xf numFmtId="41" fontId="1" fillId="0" borderId="0" applyFont="0" applyFill="0" applyBorder="0" applyAlignment="0" applyProtection="0"/>
    <xf numFmtId="0" fontId="43" fillId="0" borderId="0"/>
    <xf numFmtId="41" fontId="1" fillId="0" borderId="0" applyFont="0" applyFill="0" applyBorder="0" applyAlignment="0" applyProtection="0"/>
    <xf numFmtId="0" fontId="56"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8"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173" fontId="1" fillId="0" borderId="0" applyFont="0" applyFill="0" applyBorder="0" applyAlignment="0" applyProtection="0"/>
  </cellStyleXfs>
  <cellXfs count="500">
    <xf numFmtId="0" fontId="0" fillId="0" borderId="0" xfId="0"/>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xf numFmtId="0" fontId="7" fillId="0" borderId="0" xfId="0" applyFont="1" applyAlignment="1">
      <alignment horizontal="left" vertical="center"/>
    </xf>
    <xf numFmtId="0" fontId="4" fillId="0" borderId="0" xfId="0" applyFont="1" applyAlignment="1">
      <alignment horizontal="left"/>
    </xf>
    <xf numFmtId="0" fontId="7" fillId="0" borderId="0" xfId="0" applyFont="1" applyAlignment="1">
      <alignment vertical="center"/>
    </xf>
    <xf numFmtId="0" fontId="16" fillId="0" borderId="0" xfId="0" applyFont="1" applyAlignment="1">
      <alignment horizontal="left" vertical="center"/>
    </xf>
    <xf numFmtId="0" fontId="17" fillId="0" borderId="0" xfId="0" applyFont="1" applyAlignment="1">
      <alignment horizontal="left"/>
    </xf>
    <xf numFmtId="0" fontId="17" fillId="0" borderId="0" xfId="0" applyFont="1"/>
    <xf numFmtId="0" fontId="17" fillId="0" borderId="0" xfId="0" applyFont="1" applyAlignment="1">
      <alignment vertical="center" wrapText="1"/>
    </xf>
    <xf numFmtId="0" fontId="17" fillId="0" borderId="0" xfId="0" applyFont="1" applyAlignment="1">
      <alignment vertical="top" wrapText="1"/>
    </xf>
    <xf numFmtId="0" fontId="18" fillId="0" borderId="0" xfId="0" applyFont="1" applyAlignment="1">
      <alignment vertical="center" wrapText="1"/>
    </xf>
    <xf numFmtId="3" fontId="17" fillId="0" borderId="0" xfId="0" applyNumberFormat="1" applyFont="1" applyAlignment="1">
      <alignment horizontal="left"/>
    </xf>
    <xf numFmtId="0" fontId="7" fillId="0" borderId="0" xfId="0" applyFont="1" applyAlignment="1">
      <alignment horizontal="left"/>
    </xf>
    <xf numFmtId="0" fontId="17" fillId="0" borderId="0" xfId="0" applyFont="1" applyBorder="1" applyAlignment="1">
      <alignment horizontal="left"/>
    </xf>
    <xf numFmtId="0" fontId="19" fillId="0" borderId="5" xfId="0" applyFont="1" applyBorder="1" applyAlignment="1">
      <alignment horizontal="center" vertical="center" wrapText="1"/>
    </xf>
    <xf numFmtId="0" fontId="17" fillId="0" borderId="0" xfId="0" applyFont="1" applyAlignment="1">
      <alignment horizontal="left" vertical="center" wrapText="1"/>
    </xf>
    <xf numFmtId="0" fontId="16" fillId="0" borderId="0" xfId="0" applyFont="1"/>
    <xf numFmtId="0" fontId="17" fillId="0" borderId="0" xfId="0" applyFont="1" applyAlignment="1">
      <alignment horizontal="left" wrapText="1"/>
    </xf>
    <xf numFmtId="0" fontId="16" fillId="0" borderId="0" xfId="0" applyFont="1" applyAlignment="1">
      <alignment horizontal="left" wrapText="1"/>
    </xf>
    <xf numFmtId="0" fontId="25" fillId="0" borderId="1" xfId="0" applyFont="1" applyBorder="1" applyAlignment="1">
      <alignment horizontal="center" vertical="center"/>
    </xf>
    <xf numFmtId="0" fontId="16" fillId="0" borderId="1" xfId="0" applyFont="1" applyBorder="1" applyAlignment="1">
      <alignment horizontal="center" wrapText="1"/>
    </xf>
    <xf numFmtId="0" fontId="26" fillId="0" borderId="0" xfId="0" applyFont="1" applyAlignment="1">
      <alignment vertical="center"/>
    </xf>
    <xf numFmtId="0" fontId="25" fillId="0" borderId="0" xfId="0" applyFont="1" applyAlignment="1">
      <alignment vertical="center"/>
    </xf>
    <xf numFmtId="0" fontId="21" fillId="0" borderId="0" xfId="0" applyFont="1" applyAlignment="1">
      <alignment vertical="center"/>
    </xf>
    <xf numFmtId="0" fontId="25" fillId="0" borderId="0" xfId="0" applyFont="1"/>
    <xf numFmtId="0" fontId="7" fillId="0" borderId="0" xfId="0" applyFont="1"/>
    <xf numFmtId="0" fontId="25" fillId="0" borderId="0" xfId="0" applyFont="1" applyAlignment="1">
      <alignment vertical="top"/>
    </xf>
    <xf numFmtId="0" fontId="20" fillId="0" borderId="0" xfId="0" applyFont="1" applyAlignment="1">
      <alignment vertical="center"/>
    </xf>
    <xf numFmtId="0" fontId="16" fillId="0" borderId="0" xfId="0" applyFont="1" applyAlignment="1">
      <alignment horizontal="left"/>
    </xf>
    <xf numFmtId="0" fontId="29" fillId="0" borderId="0" xfId="0" applyFont="1" applyAlignment="1">
      <alignment horizontal="left" vertical="center"/>
    </xf>
    <xf numFmtId="0" fontId="29" fillId="0" borderId="0" xfId="0" applyFont="1" applyAlignment="1">
      <alignment horizontal="left"/>
    </xf>
    <xf numFmtId="0" fontId="30" fillId="0" borderId="0" xfId="0" applyFont="1" applyBorder="1" applyAlignment="1">
      <alignment vertical="center" wrapText="1"/>
    </xf>
    <xf numFmtId="4" fontId="30" fillId="0" borderId="0" xfId="0" applyNumberFormat="1" applyFont="1" applyBorder="1" applyAlignment="1">
      <alignment horizontal="right" vertical="center" wrapText="1"/>
    </xf>
    <xf numFmtId="3" fontId="30" fillId="0" borderId="0" xfId="0" applyNumberFormat="1" applyFont="1" applyBorder="1" applyAlignment="1">
      <alignment horizontal="right" vertical="center" wrapText="1"/>
    </xf>
    <xf numFmtId="0" fontId="30" fillId="0" borderId="0" xfId="0" applyFont="1" applyBorder="1" applyAlignment="1">
      <alignment horizontal="center" vertical="center" wrapText="1"/>
    </xf>
    <xf numFmtId="0" fontId="19" fillId="0" borderId="0" xfId="0" applyFont="1" applyAlignment="1">
      <alignment vertical="center"/>
    </xf>
    <xf numFmtId="3" fontId="30" fillId="0" borderId="0" xfId="0" applyNumberFormat="1" applyFont="1" applyBorder="1" applyAlignment="1">
      <alignment vertical="center"/>
    </xf>
    <xf numFmtId="3" fontId="19" fillId="0" borderId="1" xfId="0" applyNumberFormat="1" applyFont="1" applyBorder="1" applyAlignment="1">
      <alignment horizontal="center" vertical="center"/>
    </xf>
    <xf numFmtId="3" fontId="20" fillId="0" borderId="5"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left"/>
    </xf>
    <xf numFmtId="0" fontId="31" fillId="0" borderId="0" xfId="0" applyFont="1"/>
    <xf numFmtId="0" fontId="4" fillId="0" borderId="0" xfId="0" applyFont="1" applyAlignment="1">
      <alignment horizontal="center"/>
    </xf>
    <xf numFmtId="4" fontId="4" fillId="0" borderId="0" xfId="0" applyNumberFormat="1" applyFont="1"/>
    <xf numFmtId="0" fontId="32" fillId="0" borderId="0" xfId="2" applyFont="1"/>
    <xf numFmtId="0" fontId="4" fillId="0" borderId="0" xfId="0" applyFont="1" applyAlignment="1">
      <alignment vertical="center"/>
    </xf>
    <xf numFmtId="0" fontId="16" fillId="0" borderId="0" xfId="0" applyFont="1" applyAlignment="1">
      <alignment vertical="center"/>
    </xf>
    <xf numFmtId="4" fontId="4" fillId="0" borderId="0" xfId="0" applyNumberFormat="1" applyFont="1" applyAlignment="1">
      <alignment vertical="center"/>
    </xf>
    <xf numFmtId="0" fontId="10" fillId="0" borderId="0" xfId="0" applyFont="1" applyAlignment="1"/>
    <xf numFmtId="0" fontId="33" fillId="0" borderId="3" xfId="0" applyFont="1" applyBorder="1" applyAlignment="1">
      <alignment vertical="center"/>
    </xf>
    <xf numFmtId="14" fontId="33" fillId="0" borderId="0" xfId="0" applyNumberFormat="1" applyFont="1" applyBorder="1" applyAlignment="1">
      <alignment horizontal="center" vertical="center"/>
    </xf>
    <xf numFmtId="0" fontId="4" fillId="0" borderId="0" xfId="0" applyFont="1" applyBorder="1" applyAlignment="1">
      <alignment vertical="center"/>
    </xf>
    <xf numFmtId="0" fontId="4" fillId="0" borderId="0" xfId="0" applyFont="1" applyBorder="1"/>
    <xf numFmtId="4" fontId="4" fillId="0" borderId="0" xfId="0" applyNumberFormat="1" applyFont="1" applyBorder="1"/>
    <xf numFmtId="3" fontId="4" fillId="0" borderId="0" xfId="0" applyNumberFormat="1" applyFont="1"/>
    <xf numFmtId="166" fontId="4" fillId="0" borderId="0" xfId="0" applyNumberFormat="1" applyFont="1"/>
    <xf numFmtId="0" fontId="33" fillId="0" borderId="0" xfId="0" applyFont="1" applyBorder="1"/>
    <xf numFmtId="0" fontId="4" fillId="0" borderId="0" xfId="0" applyFont="1" applyBorder="1" applyAlignment="1">
      <alignment horizontal="left"/>
    </xf>
    <xf numFmtId="0" fontId="4" fillId="0" borderId="0" xfId="0" applyFont="1" applyBorder="1" applyAlignment="1">
      <alignment horizontal="center"/>
    </xf>
    <xf numFmtId="4" fontId="4" fillId="0" borderId="0" xfId="0" applyNumberFormat="1" applyFont="1" applyAlignment="1">
      <alignment horizontal="center"/>
    </xf>
    <xf numFmtId="165" fontId="4" fillId="0" borderId="0" xfId="0" applyNumberFormat="1" applyFont="1" applyAlignment="1">
      <alignment horizontal="center"/>
    </xf>
    <xf numFmtId="10" fontId="4" fillId="0" borderId="0" xfId="0" applyNumberFormat="1" applyFont="1"/>
    <xf numFmtId="0" fontId="9" fillId="0" borderId="0" xfId="0" applyFont="1" applyBorder="1" applyAlignment="1">
      <alignment horizontal="left"/>
    </xf>
    <xf numFmtId="0" fontId="7" fillId="0" borderId="0" xfId="0" applyFont="1" applyAlignment="1"/>
    <xf numFmtId="0" fontId="28" fillId="0" borderId="0" xfId="0" applyFont="1"/>
    <xf numFmtId="0" fontId="6" fillId="0" borderId="0" xfId="0" applyFont="1" applyAlignment="1"/>
    <xf numFmtId="3" fontId="4" fillId="0" borderId="0" xfId="0" applyNumberFormat="1" applyFont="1" applyAlignment="1">
      <alignment horizontal="center"/>
    </xf>
    <xf numFmtId="0" fontId="33" fillId="0" borderId="1" xfId="0" applyFont="1" applyBorder="1" applyAlignment="1">
      <alignment vertical="center"/>
    </xf>
    <xf numFmtId="0" fontId="4" fillId="0" borderId="0" xfId="0" applyFont="1" applyAlignment="1">
      <alignment horizontal="left" vertical="center"/>
    </xf>
    <xf numFmtId="0" fontId="9" fillId="0" borderId="0" xfId="0" applyFont="1" applyAlignment="1">
      <alignment horizontal="center"/>
    </xf>
    <xf numFmtId="0" fontId="9" fillId="0" borderId="0" xfId="0" applyFont="1" applyAlignment="1">
      <alignment horizontal="left"/>
    </xf>
    <xf numFmtId="4" fontId="26" fillId="0" borderId="4" xfId="0" applyNumberFormat="1" applyFont="1" applyBorder="1" applyAlignment="1">
      <alignment horizontal="right" indent="2"/>
    </xf>
    <xf numFmtId="4" fontId="26" fillId="0" borderId="0" xfId="0" applyNumberFormat="1" applyFont="1" applyBorder="1" applyAlignment="1">
      <alignment horizontal="center"/>
    </xf>
    <xf numFmtId="0" fontId="33" fillId="0" borderId="2" xfId="0" applyFont="1" applyBorder="1" applyAlignment="1">
      <alignment wrapText="1"/>
    </xf>
    <xf numFmtId="4" fontId="26" fillId="0" borderId="0" xfId="0" applyNumberFormat="1" applyFont="1" applyBorder="1" applyAlignment="1">
      <alignment horizontal="right" indent="2"/>
    </xf>
    <xf numFmtId="4" fontId="33" fillId="0" borderId="0" xfId="0" applyNumberFormat="1" applyFont="1" applyBorder="1" applyAlignment="1">
      <alignment horizontal="right" vertical="center" indent="2"/>
    </xf>
    <xf numFmtId="0" fontId="19" fillId="0" borderId="1" xfId="0" applyFont="1" applyBorder="1" applyAlignment="1">
      <alignment vertical="center" wrapText="1"/>
    </xf>
    <xf numFmtId="0" fontId="20" fillId="0" borderId="1" xfId="0" applyFont="1" applyBorder="1" applyAlignment="1">
      <alignment vertical="center" wrapText="1"/>
    </xf>
    <xf numFmtId="3" fontId="4" fillId="0" borderId="0" xfId="0" applyNumberFormat="1" applyFont="1" applyBorder="1"/>
    <xf numFmtId="3" fontId="4" fillId="0" borderId="0" xfId="0" applyNumberFormat="1" applyFont="1" applyBorder="1" applyAlignment="1">
      <alignment vertical="center"/>
    </xf>
    <xf numFmtId="0" fontId="13" fillId="0" borderId="0" xfId="0" applyFont="1"/>
    <xf numFmtId="0" fontId="8" fillId="0" borderId="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5" fillId="0" borderId="0" xfId="0" applyFont="1" applyFill="1" applyAlignment="1">
      <alignment vertical="center"/>
    </xf>
    <xf numFmtId="0" fontId="17" fillId="0" borderId="0" xfId="0" applyFont="1" applyFill="1" applyAlignment="1">
      <alignment horizontal="left"/>
    </xf>
    <xf numFmtId="0" fontId="17" fillId="0" borderId="0" xfId="0" applyFont="1" applyFill="1"/>
    <xf numFmtId="0" fontId="19" fillId="0" borderId="0" xfId="0" applyFont="1" applyFill="1" applyAlignment="1">
      <alignment horizontal="left" vertical="center" indent="3"/>
    </xf>
    <xf numFmtId="3" fontId="9" fillId="0" borderId="0" xfId="0" applyNumberFormat="1" applyFont="1"/>
    <xf numFmtId="3" fontId="33" fillId="0" borderId="0" xfId="0" applyNumberFormat="1" applyFont="1" applyAlignment="1">
      <alignment horizontal="right"/>
    </xf>
    <xf numFmtId="3" fontId="33" fillId="0" borderId="0" xfId="0" applyNumberFormat="1" applyFont="1" applyAlignment="1">
      <alignment horizontal="center"/>
    </xf>
    <xf numFmtId="3" fontId="33" fillId="0" borderId="0" xfId="0" applyNumberFormat="1" applyFont="1" applyBorder="1" applyAlignment="1">
      <alignment horizontal="right"/>
    </xf>
    <xf numFmtId="3" fontId="19" fillId="0" borderId="1" xfId="0" applyNumberFormat="1" applyFont="1" applyBorder="1" applyAlignment="1">
      <alignment horizontal="right" vertical="center"/>
    </xf>
    <xf numFmtId="0" fontId="10" fillId="0" borderId="1" xfId="0" applyFont="1" applyFill="1" applyBorder="1" applyAlignment="1">
      <alignment horizontal="center" vertical="center" wrapText="1"/>
    </xf>
    <xf numFmtId="0" fontId="4" fillId="0" borderId="0" xfId="0" applyFont="1" applyFill="1"/>
    <xf numFmtId="3" fontId="10" fillId="0" borderId="1" xfId="0" applyNumberFormat="1" applyFont="1" applyBorder="1" applyAlignment="1">
      <alignment horizontal="center" vertical="center"/>
    </xf>
    <xf numFmtId="3" fontId="9" fillId="0" borderId="1" xfId="0" applyNumberFormat="1" applyFont="1" applyFill="1" applyBorder="1" applyAlignment="1">
      <alignment horizontal="right"/>
    </xf>
    <xf numFmtId="3" fontId="26" fillId="0" borderId="4" xfId="0" applyNumberFormat="1" applyFont="1" applyFill="1" applyBorder="1" applyAlignment="1">
      <alignment horizontal="right"/>
    </xf>
    <xf numFmtId="0" fontId="39" fillId="0" borderId="1" xfId="0" applyFont="1" applyFill="1" applyBorder="1" applyAlignment="1">
      <alignment horizontal="center" vertical="center" wrapText="1"/>
    </xf>
    <xf numFmtId="0" fontId="16" fillId="0" borderId="0" xfId="0" applyFont="1" applyAlignment="1">
      <alignment horizontal="left" vertical="center"/>
    </xf>
    <xf numFmtId="0" fontId="17" fillId="0" borderId="0" xfId="0" applyFont="1" applyAlignment="1">
      <alignment horizontal="left" vertical="center" wrapText="1"/>
    </xf>
    <xf numFmtId="0" fontId="19" fillId="0" borderId="1" xfId="0" applyFont="1" applyBorder="1" applyAlignment="1">
      <alignment horizontal="left" vertical="center"/>
    </xf>
    <xf numFmtId="0" fontId="16" fillId="0" borderId="0" xfId="0" applyFont="1" applyAlignment="1">
      <alignment horizontal="left" vertical="center" wrapText="1"/>
    </xf>
    <xf numFmtId="0" fontId="20" fillId="0" borderId="1"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left" vertical="top" wrapText="1"/>
    </xf>
    <xf numFmtId="0" fontId="18" fillId="0" borderId="0" xfId="0" applyFont="1" applyAlignment="1">
      <alignment horizontal="left" vertical="center" wrapText="1"/>
    </xf>
    <xf numFmtId="0" fontId="17" fillId="0" borderId="0" xfId="0" applyFont="1" applyAlignment="1">
      <alignment horizontal="left"/>
    </xf>
    <xf numFmtId="0" fontId="10" fillId="0" borderId="0" xfId="0" applyFont="1" applyBorder="1"/>
    <xf numFmtId="0" fontId="4" fillId="0" borderId="2" xfId="0" applyFont="1" applyBorder="1"/>
    <xf numFmtId="0" fontId="4" fillId="0" borderId="4" xfId="0" applyFont="1" applyBorder="1"/>
    <xf numFmtId="168" fontId="41" fillId="0" borderId="4" xfId="2" applyNumberFormat="1" applyFont="1" applyBorder="1" applyAlignment="1">
      <alignment horizontal="center"/>
    </xf>
    <xf numFmtId="0" fontId="4" fillId="0" borderId="8" xfId="0" applyFont="1" applyBorder="1"/>
    <xf numFmtId="0" fontId="4" fillId="0" borderId="5" xfId="0" applyFont="1" applyBorder="1"/>
    <xf numFmtId="0" fontId="40" fillId="2" borderId="7" xfId="0" applyFont="1" applyFill="1" applyBorder="1" applyAlignment="1">
      <alignment horizontal="center"/>
    </xf>
    <xf numFmtId="0" fontId="40" fillId="2" borderId="6" xfId="0" applyFont="1" applyFill="1" applyBorder="1" applyAlignment="1">
      <alignment horizontal="center"/>
    </xf>
    <xf numFmtId="0" fontId="17" fillId="0" borderId="0" xfId="0" applyFont="1" applyAlignment="1">
      <alignment horizontal="left" vertical="center" wrapText="1"/>
    </xf>
    <xf numFmtId="0" fontId="17" fillId="0" borderId="0" xfId="0" applyFont="1" applyAlignment="1">
      <alignment horizontal="left" wrapText="1"/>
    </xf>
    <xf numFmtId="0" fontId="17" fillId="0" borderId="0" xfId="0" applyFont="1" applyAlignment="1">
      <alignment horizontal="left"/>
    </xf>
    <xf numFmtId="9" fontId="17" fillId="0" borderId="1" xfId="1" applyFont="1" applyFill="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10" fontId="4" fillId="0" borderId="1" xfId="0" applyNumberFormat="1" applyFont="1" applyBorder="1" applyAlignment="1">
      <alignment horizontal="center" vertical="center"/>
    </xf>
    <xf numFmtId="0" fontId="16" fillId="0" borderId="0" xfId="0" applyFont="1" applyAlignment="1">
      <alignment horizontal="left" vertical="center"/>
    </xf>
    <xf numFmtId="0" fontId="17" fillId="0" borderId="0" xfId="0" applyFont="1" applyAlignment="1">
      <alignment horizontal="left"/>
    </xf>
    <xf numFmtId="0" fontId="17" fillId="0" borderId="0" xfId="0" applyFont="1" applyAlignment="1">
      <alignment horizontal="left" vertical="center"/>
    </xf>
    <xf numFmtId="0" fontId="20" fillId="0" borderId="0" xfId="0" applyFont="1" applyFill="1" applyBorder="1" applyAlignment="1">
      <alignment horizontal="center" vertical="center" wrapText="1"/>
    </xf>
    <xf numFmtId="10" fontId="4" fillId="0" borderId="1" xfId="1" applyNumberFormat="1"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7" fillId="0" borderId="0" xfId="0" applyFont="1" applyAlignment="1">
      <alignment horizontal="left"/>
    </xf>
    <xf numFmtId="0" fontId="16" fillId="0" borderId="0" xfId="0" applyFont="1" applyAlignment="1">
      <alignment horizontal="left" vertical="center"/>
    </xf>
    <xf numFmtId="0" fontId="4" fillId="0" borderId="3" xfId="0" applyFont="1" applyBorder="1" applyAlignment="1">
      <alignment horizontal="center"/>
    </xf>
    <xf numFmtId="0" fontId="50" fillId="0" borderId="0" xfId="0" applyFont="1" applyAlignment="1">
      <alignment horizontal="left"/>
    </xf>
    <xf numFmtId="0" fontId="50" fillId="0" borderId="0" xfId="0" applyFont="1" applyAlignment="1">
      <alignment horizontal="center"/>
    </xf>
    <xf numFmtId="3" fontId="33" fillId="0" borderId="0" xfId="0" quotePrefix="1" applyNumberFormat="1" applyFont="1" applyBorder="1" applyAlignment="1">
      <alignment horizontal="center"/>
    </xf>
    <xf numFmtId="0" fontId="45" fillId="0" borderId="1" xfId="0" applyFont="1" applyFill="1" applyBorder="1" applyAlignment="1">
      <alignment horizontal="center" vertical="center"/>
    </xf>
    <xf numFmtId="0" fontId="7" fillId="0" borderId="1" xfId="0" applyFont="1" applyFill="1" applyBorder="1" applyAlignment="1">
      <alignment horizontal="center" vertical="center"/>
    </xf>
    <xf numFmtId="49" fontId="4" fillId="0" borderId="1" xfId="0" applyNumberFormat="1" applyFont="1" applyBorder="1" applyAlignment="1">
      <alignment horizontal="left" vertical="center"/>
    </xf>
    <xf numFmtId="169" fontId="4" fillId="0" borderId="1" xfId="0" applyNumberFormat="1" applyFont="1" applyBorder="1" applyAlignment="1">
      <alignment horizontal="left" vertical="center"/>
    </xf>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0" xfId="0" pivotButton="1"/>
    <xf numFmtId="0" fontId="0" fillId="0" borderId="0" xfId="0" applyAlignment="1">
      <alignment horizontal="left"/>
    </xf>
    <xf numFmtId="41" fontId="0" fillId="0" borderId="0" xfId="35" applyFont="1"/>
    <xf numFmtId="0" fontId="49" fillId="0" borderId="0" xfId="0" applyFont="1" applyAlignment="1">
      <alignment horizontal="left"/>
    </xf>
    <xf numFmtId="41" fontId="49" fillId="0" borderId="0" xfId="35" applyNumberFormat="1" applyFont="1"/>
    <xf numFmtId="41" fontId="0" fillId="0" borderId="0" xfId="0" applyNumberFormat="1"/>
    <xf numFmtId="41" fontId="49" fillId="6" borderId="19" xfId="0" applyNumberFormat="1" applyFont="1" applyFill="1" applyBorder="1"/>
    <xf numFmtId="41" fontId="49" fillId="6" borderId="20" xfId="0" applyNumberFormat="1" applyFont="1" applyFill="1" applyBorder="1"/>
    <xf numFmtId="10" fontId="0" fillId="0" borderId="0" xfId="1" applyNumberFormat="1" applyFont="1"/>
    <xf numFmtId="0" fontId="0" fillId="4" borderId="0" xfId="0" applyFill="1" applyAlignment="1">
      <alignment horizontal="left"/>
    </xf>
    <xf numFmtId="41" fontId="0" fillId="4" borderId="0" xfId="0" applyNumberFormat="1" applyFill="1"/>
    <xf numFmtId="0" fontId="0" fillId="4" borderId="0" xfId="0" applyFill="1"/>
    <xf numFmtId="10" fontId="0" fillId="4" borderId="0" xfId="1" applyNumberFormat="1" applyFont="1" applyFill="1"/>
    <xf numFmtId="9" fontId="0" fillId="4" borderId="0" xfId="0" applyNumberFormat="1" applyFill="1"/>
    <xf numFmtId="9" fontId="4" fillId="3" borderId="1" xfId="0" applyNumberFormat="1" applyFont="1" applyFill="1" applyBorder="1" applyAlignment="1">
      <alignment horizontal="center" vertical="center"/>
    </xf>
    <xf numFmtId="164" fontId="4" fillId="5" borderId="1" xfId="0" applyNumberFormat="1" applyFont="1" applyFill="1" applyBorder="1" applyAlignment="1">
      <alignment horizontal="center" vertical="center"/>
    </xf>
    <xf numFmtId="0" fontId="17" fillId="0" borderId="0" xfId="0" applyFont="1" applyAlignment="1">
      <alignment horizontal="center"/>
    </xf>
    <xf numFmtId="0" fontId="49" fillId="0" borderId="0" xfId="0" applyFont="1"/>
    <xf numFmtId="0" fontId="49" fillId="0" borderId="0" xfId="0" applyFont="1" applyAlignment="1">
      <alignment horizontal="center"/>
    </xf>
    <xf numFmtId="41" fontId="0" fillId="0" borderId="0" xfId="0" pivotButton="1" applyNumberFormat="1"/>
    <xf numFmtId="3" fontId="17" fillId="0" borderId="0" xfId="0" applyNumberFormat="1" applyFont="1"/>
    <xf numFmtId="0" fontId="3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3" borderId="1" xfId="0" applyFont="1" applyFill="1" applyBorder="1" applyAlignment="1">
      <alignment horizontal="center" vertical="center"/>
    </xf>
    <xf numFmtId="0" fontId="0" fillId="0" borderId="0" xfId="0" applyAlignment="1"/>
    <xf numFmtId="0" fontId="50" fillId="0" borderId="0" xfId="0" applyFont="1" applyAlignment="1">
      <alignment horizontal="left" vertical="center"/>
    </xf>
    <xf numFmtId="0" fontId="52" fillId="0" borderId="0" xfId="0" applyFont="1" applyAlignment="1">
      <alignment horizontal="left" vertical="center"/>
    </xf>
    <xf numFmtId="0" fontId="31" fillId="0" borderId="0" xfId="0" applyFont="1" applyFill="1"/>
    <xf numFmtId="0" fontId="4" fillId="0" borderId="0" xfId="0" applyFont="1" applyFill="1" applyAlignment="1">
      <alignment horizontal="center"/>
    </xf>
    <xf numFmtId="0" fontId="32" fillId="0" borderId="0" xfId="2" applyFont="1" applyFill="1"/>
    <xf numFmtId="0" fontId="4" fillId="0" borderId="0" xfId="0" applyFont="1" applyFill="1" applyAlignment="1">
      <alignment vertical="center"/>
    </xf>
    <xf numFmtId="0" fontId="16" fillId="0" borderId="0" xfId="0" applyFont="1" applyFill="1" applyAlignment="1">
      <alignment vertical="center"/>
    </xf>
    <xf numFmtId="0" fontId="7" fillId="0" borderId="0" xfId="0" applyFont="1" applyFill="1" applyAlignment="1">
      <alignment vertical="center"/>
    </xf>
    <xf numFmtId="0" fontId="10" fillId="0" borderId="0" xfId="0" applyFont="1" applyFill="1" applyAlignment="1">
      <alignment horizontal="left"/>
    </xf>
    <xf numFmtId="0" fontId="4" fillId="0" borderId="0" xfId="0" applyFont="1" applyFill="1" applyAlignment="1"/>
    <xf numFmtId="0" fontId="4" fillId="0" borderId="1" xfId="0" applyFont="1" applyFill="1" applyBorder="1"/>
    <xf numFmtId="0" fontId="10" fillId="0" borderId="1" xfId="0" applyFont="1" applyFill="1" applyBorder="1" applyAlignment="1">
      <alignment vertical="center"/>
    </xf>
    <xf numFmtId="14" fontId="10" fillId="0" borderId="1" xfId="0" applyNumberFormat="1" applyFont="1" applyFill="1" applyBorder="1" applyAlignment="1">
      <alignment horizontal="center" vertical="center"/>
    </xf>
    <xf numFmtId="0" fontId="9" fillId="0" borderId="1" xfId="0" applyFont="1" applyFill="1" applyBorder="1"/>
    <xf numFmtId="0" fontId="46" fillId="0" borderId="1" xfId="0" applyFont="1" applyFill="1" applyBorder="1" applyAlignment="1">
      <alignment horizontal="center"/>
    </xf>
    <xf numFmtId="0" fontId="10" fillId="0" borderId="1" xfId="0" applyFont="1" applyFill="1" applyBorder="1"/>
    <xf numFmtId="0" fontId="47" fillId="0" borderId="1" xfId="0" applyFont="1" applyFill="1" applyBorder="1"/>
    <xf numFmtId="3" fontId="10" fillId="0" borderId="1" xfId="0" applyNumberFormat="1" applyFont="1" applyFill="1" applyBorder="1" applyAlignment="1">
      <alignment horizontal="right"/>
    </xf>
    <xf numFmtId="0" fontId="46" fillId="0" borderId="1" xfId="0" applyFont="1" applyFill="1" applyBorder="1"/>
    <xf numFmtId="4" fontId="9" fillId="0" borderId="1" xfId="0" applyNumberFormat="1" applyFont="1" applyFill="1" applyBorder="1" applyAlignment="1">
      <alignment horizontal="right"/>
    </xf>
    <xf numFmtId="0" fontId="47" fillId="0" borderId="1" xfId="0" applyFont="1" applyFill="1" applyBorder="1" applyAlignment="1">
      <alignment vertical="center"/>
    </xf>
    <xf numFmtId="4" fontId="9" fillId="0" borderId="1" xfId="0" applyNumberFormat="1" applyFont="1" applyFill="1" applyBorder="1" applyAlignment="1">
      <alignment horizontal="right" vertical="center"/>
    </xf>
    <xf numFmtId="165" fontId="10" fillId="0" borderId="1" xfId="0" applyNumberFormat="1" applyFont="1" applyFill="1" applyBorder="1" applyAlignment="1">
      <alignment horizontal="right"/>
    </xf>
    <xf numFmtId="0" fontId="10" fillId="0" borderId="0" xfId="0" applyFont="1" applyFill="1" applyBorder="1"/>
    <xf numFmtId="165" fontId="10" fillId="0" borderId="0" xfId="0" applyNumberFormat="1" applyFont="1" applyFill="1" applyBorder="1" applyAlignment="1">
      <alignment horizontal="right"/>
    </xf>
    <xf numFmtId="0" fontId="9" fillId="0" borderId="0" xfId="0" applyFont="1" applyFill="1" applyBorder="1" applyAlignment="1">
      <alignment horizontal="left"/>
    </xf>
    <xf numFmtId="4" fontId="9" fillId="0" borderId="0" xfId="0" applyNumberFormat="1" applyFont="1" applyFill="1" applyBorder="1" applyAlignment="1">
      <alignment horizontal="right"/>
    </xf>
    <xf numFmtId="0" fontId="9" fillId="0" borderId="0" xfId="0" applyFont="1" applyFill="1" applyBorder="1" applyAlignment="1">
      <alignment horizontal="center"/>
    </xf>
    <xf numFmtId="165" fontId="9" fillId="0" borderId="0" xfId="0" applyNumberFormat="1" applyFont="1" applyFill="1" applyBorder="1" applyAlignment="1">
      <alignment horizontal="center"/>
    </xf>
    <xf numFmtId="0" fontId="7" fillId="0" borderId="0" xfId="0" applyFont="1" applyFill="1" applyAlignment="1">
      <alignment horizontal="left"/>
    </xf>
    <xf numFmtId="165" fontId="4" fillId="0" borderId="0" xfId="0" applyNumberFormat="1" applyFont="1" applyFill="1" applyAlignment="1">
      <alignment horizontal="center"/>
    </xf>
    <xf numFmtId="0" fontId="4" fillId="0" borderId="0" xfId="0" applyFont="1" applyFill="1" applyAlignment="1">
      <alignment horizontal="left"/>
    </xf>
    <xf numFmtId="0" fontId="16" fillId="0" borderId="0" xfId="0" applyFont="1" applyAlignment="1">
      <alignment vertical="center" wrapText="1"/>
    </xf>
    <xf numFmtId="0" fontId="53" fillId="0" borderId="0" xfId="0" applyFont="1" applyAlignment="1">
      <alignment horizontal="center" vertical="top" wrapText="1"/>
    </xf>
    <xf numFmtId="0" fontId="54" fillId="0" borderId="0" xfId="0" applyFont="1" applyAlignment="1">
      <alignment horizontal="left" vertical="top" wrapText="1"/>
    </xf>
    <xf numFmtId="3" fontId="54" fillId="0" borderId="0" xfId="0" applyNumberFormat="1" applyFont="1" applyAlignment="1">
      <alignment vertical="top"/>
    </xf>
    <xf numFmtId="3" fontId="54" fillId="0" borderId="0" xfId="0" applyNumberFormat="1" applyFont="1" applyAlignment="1">
      <alignment horizontal="center" vertical="top"/>
    </xf>
    <xf numFmtId="0" fontId="0" fillId="0" borderId="0" xfId="0" applyAlignment="1">
      <alignment horizontal="center"/>
    </xf>
    <xf numFmtId="0" fontId="54"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xf>
    <xf numFmtId="0" fontId="48" fillId="0" borderId="0" xfId="0" applyFont="1" applyAlignment="1">
      <alignment horizontal="center"/>
    </xf>
    <xf numFmtId="3" fontId="17" fillId="0" borderId="0" xfId="0" applyNumberFormat="1" applyFont="1" applyFill="1" applyAlignment="1">
      <alignment horizontal="left"/>
    </xf>
    <xf numFmtId="0" fontId="17" fillId="0" borderId="0" xfId="0" applyFont="1" applyFill="1" applyBorder="1"/>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3" fontId="10" fillId="0" borderId="0" xfId="0" applyNumberFormat="1" applyFont="1" applyFill="1" applyBorder="1" applyAlignment="1">
      <alignment horizontal="center" vertical="center"/>
    </xf>
    <xf numFmtId="0" fontId="17" fillId="0" borderId="0" xfId="0" applyFont="1" applyFill="1" applyBorder="1" applyAlignment="1">
      <alignment horizontal="left"/>
    </xf>
    <xf numFmtId="3" fontId="17" fillId="0" borderId="0" xfId="0" applyNumberFormat="1" applyFont="1" applyFill="1" applyBorder="1" applyAlignment="1">
      <alignment horizontal="left"/>
    </xf>
    <xf numFmtId="4" fontId="52" fillId="0" borderId="0" xfId="0" applyNumberFormat="1" applyFont="1" applyFill="1" applyBorder="1"/>
    <xf numFmtId="3" fontId="4" fillId="0" borderId="0" xfId="0" applyNumberFormat="1" applyFont="1" applyFill="1"/>
    <xf numFmtId="3" fontId="52" fillId="0" borderId="0" xfId="0" applyNumberFormat="1" applyFont="1" applyFill="1"/>
    <xf numFmtId="0" fontId="33" fillId="0" borderId="1" xfId="0" applyFont="1" applyFill="1" applyBorder="1" applyAlignment="1">
      <alignment vertical="center"/>
    </xf>
    <xf numFmtId="0" fontId="33" fillId="0" borderId="1" xfId="0" applyFont="1" applyFill="1" applyBorder="1" applyAlignment="1">
      <alignment horizontal="center" vertical="center" wrapText="1"/>
    </xf>
    <xf numFmtId="0" fontId="38" fillId="0" borderId="1" xfId="0" applyFont="1" applyFill="1" applyBorder="1"/>
    <xf numFmtId="0" fontId="38" fillId="0" borderId="2" xfId="0" applyFont="1" applyFill="1" applyBorder="1"/>
    <xf numFmtId="0" fontId="26" fillId="0" borderId="6" xfId="0" applyFont="1" applyFill="1" applyBorder="1" applyAlignment="1">
      <alignment horizontal="right"/>
    </xf>
    <xf numFmtId="0" fontId="26" fillId="0" borderId="2" xfId="0" applyFont="1" applyFill="1" applyBorder="1"/>
    <xf numFmtId="0" fontId="38" fillId="0" borderId="1" xfId="0" applyFont="1" applyFill="1" applyBorder="1" applyAlignment="1">
      <alignment vertical="center"/>
    </xf>
    <xf numFmtId="0" fontId="52" fillId="0" borderId="0" xfId="0" applyFont="1" applyAlignment="1">
      <alignment vertical="center"/>
    </xf>
    <xf numFmtId="0" fontId="17" fillId="0" borderId="0" xfId="0" applyFont="1" applyFill="1" applyAlignment="1">
      <alignment horizontal="left"/>
    </xf>
    <xf numFmtId="41" fontId="10" fillId="0" borderId="1" xfId="35" applyFont="1" applyFill="1" applyBorder="1" applyAlignment="1">
      <alignment horizontal="right"/>
    </xf>
    <xf numFmtId="0" fontId="26" fillId="0" borderId="2" xfId="0" applyFont="1" applyFill="1" applyBorder="1" applyAlignment="1">
      <alignment wrapText="1"/>
    </xf>
    <xf numFmtId="0" fontId="33" fillId="0" borderId="3" xfId="0" applyFont="1" applyFill="1" applyBorder="1" applyAlignment="1">
      <alignment vertical="center" wrapText="1"/>
    </xf>
    <xf numFmtId="0" fontId="33" fillId="0" borderId="2" xfId="0" applyFont="1" applyFill="1" applyBorder="1" applyAlignment="1">
      <alignment wrapText="1"/>
    </xf>
    <xf numFmtId="3" fontId="33"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3" fontId="33" fillId="0" borderId="1" xfId="0" quotePrefix="1" applyNumberFormat="1" applyFont="1" applyFill="1" applyBorder="1" applyAlignment="1">
      <alignment horizontal="center"/>
    </xf>
    <xf numFmtId="0" fontId="22" fillId="0" borderId="7" xfId="0" applyFont="1" applyFill="1" applyBorder="1" applyAlignment="1">
      <alignment vertical="center"/>
    </xf>
    <xf numFmtId="0" fontId="10" fillId="0" borderId="21" xfId="0" applyFont="1" applyFill="1" applyBorder="1" applyAlignment="1">
      <alignment vertical="center"/>
    </xf>
    <xf numFmtId="0" fontId="10" fillId="0" borderId="9" xfId="0" applyFont="1" applyFill="1" applyBorder="1" applyAlignment="1">
      <alignment horizontal="center" vertical="center"/>
    </xf>
    <xf numFmtId="0" fontId="9" fillId="0" borderId="3" xfId="0" applyFont="1" applyBorder="1"/>
    <xf numFmtId="0" fontId="10" fillId="0" borderId="3" xfId="0" applyFont="1" applyBorder="1"/>
    <xf numFmtId="0" fontId="10" fillId="0" borderId="3" xfId="0" applyFont="1" applyBorder="1" applyAlignment="1">
      <alignment vertical="center"/>
    </xf>
    <xf numFmtId="170" fontId="26" fillId="0" borderId="4" xfId="35" applyNumberFormat="1" applyFont="1" applyFill="1" applyBorder="1" applyAlignment="1">
      <alignment horizontal="right" indent="2"/>
    </xf>
    <xf numFmtId="170" fontId="33" fillId="0" borderId="1" xfId="35" applyNumberFormat="1" applyFont="1" applyFill="1" applyBorder="1" applyAlignment="1">
      <alignment horizontal="right" vertical="center" indent="2"/>
    </xf>
    <xf numFmtId="170" fontId="33" fillId="0" borderId="1" xfId="35" applyNumberFormat="1" applyFont="1" applyFill="1" applyBorder="1" applyAlignment="1">
      <alignment horizontal="right"/>
    </xf>
    <xf numFmtId="170" fontId="33" fillId="0" borderId="6" xfId="35" applyNumberFormat="1" applyFont="1" applyFill="1" applyBorder="1" applyAlignment="1">
      <alignment horizontal="right"/>
    </xf>
    <xf numFmtId="170" fontId="33" fillId="0" borderId="0" xfId="35" applyNumberFormat="1" applyFont="1" applyFill="1" applyAlignment="1">
      <alignment horizontal="right"/>
    </xf>
    <xf numFmtId="170" fontId="26" fillId="0" borderId="4" xfId="35" applyNumberFormat="1" applyFont="1" applyFill="1" applyBorder="1" applyAlignment="1">
      <alignment horizontal="right"/>
    </xf>
    <xf numFmtId="170" fontId="26" fillId="0" borderId="0" xfId="35" applyNumberFormat="1" applyFont="1" applyFill="1" applyAlignment="1">
      <alignment horizontal="right"/>
    </xf>
    <xf numFmtId="170" fontId="33" fillId="0" borderId="5" xfId="35" applyNumberFormat="1" applyFont="1" applyFill="1" applyBorder="1" applyAlignment="1">
      <alignment horizontal="right"/>
    </xf>
    <xf numFmtId="0" fontId="55" fillId="0" borderId="0" xfId="0" applyFont="1" applyBorder="1" applyAlignment="1">
      <alignment horizontal="center" vertical="center" wrapText="1"/>
    </xf>
    <xf numFmtId="3" fontId="52" fillId="0" borderId="0" xfId="0" applyNumberFormat="1" applyFont="1" applyAlignment="1">
      <alignment vertical="center"/>
    </xf>
    <xf numFmtId="0" fontId="10" fillId="0" borderId="0" xfId="0" applyFont="1"/>
    <xf numFmtId="0" fontId="33" fillId="0" borderId="1" xfId="0" applyFont="1" applyBorder="1"/>
    <xf numFmtId="170" fontId="33" fillId="0" borderId="1" xfId="35" applyNumberFormat="1" applyFont="1" applyFill="1" applyBorder="1" applyAlignment="1">
      <alignment horizontal="center" vertical="center"/>
    </xf>
    <xf numFmtId="3" fontId="52" fillId="0" borderId="0" xfId="0" applyNumberFormat="1" applyFont="1" applyAlignment="1">
      <alignment horizontal="center" vertical="center"/>
    </xf>
    <xf numFmtId="3" fontId="4" fillId="0" borderId="0" xfId="0" applyNumberFormat="1" applyFont="1" applyAlignment="1">
      <alignment horizontal="center" vertical="center"/>
    </xf>
    <xf numFmtId="170" fontId="4" fillId="0" borderId="0" xfId="0" applyNumberFormat="1" applyFont="1"/>
    <xf numFmtId="170" fontId="4" fillId="0" borderId="0" xfId="0" applyNumberFormat="1" applyFont="1" applyAlignment="1">
      <alignment vertical="center"/>
    </xf>
    <xf numFmtId="0" fontId="17" fillId="0" borderId="0" xfId="0" applyFont="1" applyFill="1" applyAlignment="1">
      <alignment horizontal="left" vertical="center" wrapText="1"/>
    </xf>
    <xf numFmtId="4" fontId="17" fillId="0" borderId="0" xfId="0" applyNumberFormat="1" applyFont="1" applyAlignment="1">
      <alignment horizontal="left"/>
    </xf>
    <xf numFmtId="14" fontId="9" fillId="0" borderId="1" xfId="0" applyNumberFormat="1"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0" fontId="11" fillId="0" borderId="0" xfId="0" applyFont="1"/>
    <xf numFmtId="0" fontId="13" fillId="0" borderId="0" xfId="0" applyFont="1" applyFill="1"/>
    <xf numFmtId="0" fontId="10" fillId="0" borderId="0" xfId="0" applyFont="1" applyFill="1" applyBorder="1" applyAlignment="1">
      <alignment horizontal="center" vertical="center" wrapText="1"/>
    </xf>
    <xf numFmtId="3" fontId="4" fillId="0" borderId="0" xfId="0" applyNumberFormat="1" applyFont="1" applyBorder="1" applyAlignment="1">
      <alignment horizontal="center" vertical="center"/>
    </xf>
    <xf numFmtId="3" fontId="10" fillId="0" borderId="1" xfId="0" applyNumberFormat="1" applyFont="1" applyFill="1" applyBorder="1"/>
    <xf numFmtId="4" fontId="4" fillId="0" borderId="0" xfId="0" applyNumberFormat="1" applyFont="1" applyBorder="1" applyAlignment="1">
      <alignment vertical="center"/>
    </xf>
    <xf numFmtId="3" fontId="50" fillId="0" borderId="0" xfId="0" applyNumberFormat="1" applyFont="1" applyFill="1"/>
    <xf numFmtId="0" fontId="51" fillId="0" borderId="0" xfId="0" applyFont="1" applyFill="1"/>
    <xf numFmtId="0" fontId="10" fillId="0" borderId="0" xfId="0" applyFont="1" applyBorder="1" applyAlignment="1">
      <alignment vertical="center"/>
    </xf>
    <xf numFmtId="14" fontId="10" fillId="0" borderId="0" xfId="0" applyNumberFormat="1" applyFont="1" applyBorder="1" applyAlignment="1">
      <alignment horizontal="center" vertical="center"/>
    </xf>
    <xf numFmtId="0" fontId="9" fillId="0" borderId="0" xfId="0" applyFont="1" applyBorder="1"/>
    <xf numFmtId="3" fontId="9" fillId="0" borderId="0" xfId="0" applyNumberFormat="1" applyFont="1" applyBorder="1" applyAlignment="1">
      <alignment horizontal="right"/>
    </xf>
    <xf numFmtId="4" fontId="4" fillId="0" borderId="0" xfId="0" applyNumberFormat="1" applyFont="1" applyFill="1" applyBorder="1"/>
    <xf numFmtId="3" fontId="10" fillId="0" borderId="0" xfId="0" applyNumberFormat="1" applyFont="1" applyBorder="1" applyAlignment="1">
      <alignment horizontal="right"/>
    </xf>
    <xf numFmtId="4" fontId="9" fillId="0" borderId="0" xfId="0" applyNumberFormat="1" applyFont="1" applyBorder="1" applyAlignment="1">
      <alignment horizontal="right"/>
    </xf>
    <xf numFmtId="4" fontId="9" fillId="0" borderId="0" xfId="0" applyNumberFormat="1" applyFont="1" applyBorder="1" applyAlignment="1">
      <alignment horizontal="right" vertical="center"/>
    </xf>
    <xf numFmtId="171" fontId="10" fillId="0" borderId="0" xfId="0" applyNumberFormat="1" applyFont="1" applyBorder="1" applyAlignment="1">
      <alignment horizontal="right"/>
    </xf>
    <xf numFmtId="165" fontId="10" fillId="0" borderId="0" xfId="0" applyNumberFormat="1" applyFont="1" applyBorder="1" applyAlignment="1">
      <alignment horizontal="right"/>
    </xf>
    <xf numFmtId="41" fontId="4" fillId="0" borderId="0" xfId="0" applyNumberFormat="1" applyFont="1" applyBorder="1"/>
    <xf numFmtId="170" fontId="4" fillId="0" borderId="0" xfId="0" applyNumberFormat="1" applyFont="1" applyBorder="1"/>
    <xf numFmtId="4" fontId="17" fillId="0" borderId="0" xfId="0" applyNumberFormat="1" applyFont="1" applyAlignment="1">
      <alignment horizontal="left" vertical="center" wrapText="1"/>
    </xf>
    <xf numFmtId="1" fontId="7" fillId="0" borderId="1" xfId="0" applyNumberFormat="1" applyFont="1" applyFill="1" applyBorder="1" applyAlignment="1">
      <alignment horizontal="center"/>
    </xf>
    <xf numFmtId="170" fontId="9" fillId="0" borderId="1" xfId="0" applyNumberFormat="1" applyFont="1" applyFill="1" applyBorder="1"/>
    <xf numFmtId="170" fontId="10" fillId="0" borderId="1" xfId="0" applyNumberFormat="1" applyFont="1" applyFill="1" applyBorder="1"/>
    <xf numFmtId="3" fontId="20" fillId="0" borderId="1" xfId="0" applyNumberFormat="1" applyFont="1" applyFill="1" applyBorder="1" applyAlignment="1">
      <alignment horizontal="right" vertical="center"/>
    </xf>
    <xf numFmtId="49" fontId="9" fillId="0" borderId="1" xfId="0" applyNumberFormat="1" applyFont="1" applyFill="1" applyBorder="1" applyAlignment="1">
      <alignment horizontal="left" vertical="center" wrapText="1"/>
    </xf>
    <xf numFmtId="10" fontId="9" fillId="0" borderId="1" xfId="1" applyNumberFormat="1"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Fill="1" applyBorder="1" applyAlignment="1">
      <alignment vertical="center"/>
    </xf>
    <xf numFmtId="14" fontId="9" fillId="0" borderId="1" xfId="0" applyNumberFormat="1" applyFont="1" applyFill="1" applyBorder="1" applyAlignment="1">
      <alignment horizontal="center" vertical="center"/>
    </xf>
    <xf numFmtId="0" fontId="17" fillId="0" borderId="0" xfId="0" applyFont="1"/>
    <xf numFmtId="0" fontId="17" fillId="0" borderId="0" xfId="0" applyFont="1" applyAlignment="1">
      <alignment horizontal="left" vertical="center" wrapText="1"/>
    </xf>
    <xf numFmtId="0" fontId="19" fillId="0" borderId="1" xfId="0" applyFont="1" applyBorder="1" applyAlignment="1">
      <alignment vertical="center" wrapText="1"/>
    </xf>
    <xf numFmtId="0" fontId="20" fillId="0" borderId="1" xfId="0" applyFont="1" applyBorder="1" applyAlignment="1">
      <alignment vertical="center" wrapText="1"/>
    </xf>
    <xf numFmtId="3" fontId="20" fillId="0" borderId="1" xfId="0" applyNumberFormat="1" applyFont="1" applyFill="1" applyBorder="1" applyAlignment="1">
      <alignment horizontal="right" vertical="center"/>
    </xf>
    <xf numFmtId="0" fontId="9" fillId="0" borderId="3" xfId="0" applyFont="1" applyFill="1" applyBorder="1" applyAlignment="1">
      <alignment vertical="center"/>
    </xf>
    <xf numFmtId="0" fontId="9" fillId="0" borderId="9" xfId="0" applyFont="1" applyFill="1" applyBorder="1" applyAlignment="1">
      <alignment vertical="center"/>
    </xf>
    <xf numFmtId="0" fontId="10" fillId="0" borderId="3" xfId="0" applyFont="1" applyFill="1" applyBorder="1" applyAlignment="1">
      <alignment vertical="center"/>
    </xf>
    <xf numFmtId="0" fontId="10" fillId="0" borderId="9" xfId="0" applyFont="1" applyFill="1" applyBorder="1" applyAlignment="1">
      <alignment vertical="center"/>
    </xf>
    <xf numFmtId="3" fontId="20" fillId="0" borderId="1" xfId="0" applyNumberFormat="1" applyFont="1" applyBorder="1" applyAlignment="1">
      <alignment horizontal="center" vertical="center" wrapText="1"/>
    </xf>
    <xf numFmtId="0" fontId="57"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4" fontId="17" fillId="0" borderId="0" xfId="0" applyNumberFormat="1" applyFont="1" applyAlignment="1">
      <alignment horizontal="left" vertical="center" wrapText="1"/>
    </xf>
    <xf numFmtId="0" fontId="33" fillId="0" borderId="0" xfId="0" applyFont="1" applyBorder="1" applyAlignment="1">
      <alignment vertical="center"/>
    </xf>
    <xf numFmtId="1" fontId="33" fillId="0" borderId="0" xfId="0" applyNumberFormat="1" applyFont="1" applyBorder="1" applyAlignment="1">
      <alignment horizontal="center" vertical="center"/>
    </xf>
    <xf numFmtId="0" fontId="33" fillId="0" borderId="0" xfId="0" applyFont="1" applyBorder="1" applyAlignment="1">
      <alignment wrapText="1"/>
    </xf>
    <xf numFmtId="0" fontId="26" fillId="0" borderId="0" xfId="0" applyFont="1" applyBorder="1" applyAlignment="1">
      <alignment wrapText="1"/>
    </xf>
    <xf numFmtId="3" fontId="26" fillId="0" borderId="0" xfId="0" applyNumberFormat="1" applyFont="1" applyBorder="1" applyAlignment="1">
      <alignment horizontal="right" indent="2"/>
    </xf>
    <xf numFmtId="0" fontId="33" fillId="0" borderId="0" xfId="0" applyFont="1" applyBorder="1" applyAlignment="1">
      <alignment vertical="center" wrapText="1"/>
    </xf>
    <xf numFmtId="3" fontId="33" fillId="0" borderId="0" xfId="0" applyNumberFormat="1" applyFont="1" applyBorder="1" applyAlignment="1">
      <alignment horizontal="right" vertical="center" indent="2"/>
    </xf>
    <xf numFmtId="170" fontId="4" fillId="0" borderId="0" xfId="0" applyNumberFormat="1" applyFont="1" applyBorder="1" applyAlignment="1">
      <alignment vertical="center"/>
    </xf>
    <xf numFmtId="170" fontId="26" fillId="0" borderId="0" xfId="0" applyNumberFormat="1" applyFont="1" applyBorder="1" applyAlignment="1">
      <alignment wrapText="1"/>
    </xf>
    <xf numFmtId="0" fontId="20" fillId="0" borderId="0" xfId="0" applyFont="1" applyBorder="1" applyAlignment="1">
      <alignment vertical="center" wrapText="1"/>
    </xf>
    <xf numFmtId="0" fontId="19" fillId="0" borderId="0" xfId="0" applyFont="1" applyBorder="1" applyAlignment="1">
      <alignment vertical="center" wrapText="1"/>
    </xf>
    <xf numFmtId="3" fontId="17" fillId="0" borderId="0" xfId="0" applyNumberFormat="1" applyFont="1" applyAlignment="1">
      <alignment horizontal="left" vertical="center" wrapText="1"/>
    </xf>
    <xf numFmtId="3" fontId="19" fillId="0" borderId="0" xfId="0" applyNumberFormat="1" applyFont="1" applyBorder="1" applyAlignment="1">
      <alignment vertical="center" wrapText="1"/>
    </xf>
    <xf numFmtId="10" fontId="1" fillId="0" borderId="0" xfId="1" applyNumberFormat="1" applyFont="1"/>
    <xf numFmtId="0" fontId="19" fillId="0" borderId="0" xfId="0" applyFont="1" applyBorder="1" applyAlignment="1">
      <alignment horizontal="center" vertical="center" wrapText="1"/>
    </xf>
    <xf numFmtId="3" fontId="17" fillId="0" borderId="0" xfId="0" applyNumberFormat="1" applyFont="1" applyBorder="1" applyAlignment="1">
      <alignment horizontal="left"/>
    </xf>
    <xf numFmtId="10" fontId="0" fillId="0" borderId="0" xfId="0" applyNumberFormat="1"/>
    <xf numFmtId="3" fontId="20" fillId="0" borderId="0" xfId="0" applyNumberFormat="1" applyFont="1" applyBorder="1" applyAlignment="1">
      <alignment horizontal="center" vertical="center" wrapText="1"/>
    </xf>
    <xf numFmtId="0" fontId="4" fillId="0" borderId="0" xfId="0" applyFont="1" applyFill="1" applyBorder="1" applyAlignment="1">
      <alignment horizontal="center" vertical="center" wrapText="1"/>
    </xf>
    <xf numFmtId="3" fontId="13" fillId="0" borderId="0" xfId="0" applyNumberFormat="1" applyFont="1" applyFill="1"/>
    <xf numFmtId="0" fontId="19" fillId="0" borderId="0" xfId="0" applyFont="1" applyFill="1" applyBorder="1" applyAlignment="1">
      <alignment horizontal="center" vertical="center" wrapText="1"/>
    </xf>
    <xf numFmtId="0" fontId="17" fillId="0" borderId="0" xfId="0" applyFont="1" applyBorder="1" applyAlignment="1">
      <alignment horizontal="left" vertical="center" wrapText="1"/>
    </xf>
    <xf numFmtId="3" fontId="20" fillId="0" borderId="0" xfId="0" applyNumberFormat="1" applyFont="1" applyBorder="1" applyAlignment="1">
      <alignment horizontal="right" vertical="center" wrapText="1"/>
    </xf>
    <xf numFmtId="0" fontId="17" fillId="0" borderId="0" xfId="0" applyFont="1" applyBorder="1" applyAlignment="1">
      <alignment horizontal="left"/>
    </xf>
    <xf numFmtId="4" fontId="11" fillId="0" borderId="0" xfId="0" applyNumberFormat="1" applyFont="1"/>
    <xf numFmtId="0" fontId="19" fillId="0" borderId="1" xfId="0" applyFont="1" applyBorder="1" applyAlignment="1">
      <alignment vertical="center" wrapText="1"/>
    </xf>
    <xf numFmtId="0" fontId="13" fillId="0" borderId="0" xfId="0" applyFont="1" applyFill="1"/>
    <xf numFmtId="4" fontId="13" fillId="0" borderId="0" xfId="0" applyNumberFormat="1" applyFont="1" applyFill="1"/>
    <xf numFmtId="0" fontId="19"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0" fontId="0" fillId="0" borderId="0" xfId="1" applyNumberFormat="1" applyFont="1"/>
    <xf numFmtId="0" fontId="46" fillId="0" borderId="1" xfId="0" applyFont="1" applyFill="1" applyBorder="1" applyAlignment="1">
      <alignment horizontal="center"/>
    </xf>
    <xf numFmtId="0" fontId="10" fillId="0" borderId="1" xfId="0" applyFont="1" applyFill="1" applyBorder="1"/>
    <xf numFmtId="3" fontId="10"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xf>
    <xf numFmtId="0" fontId="7" fillId="0" borderId="1" xfId="0" applyFont="1" applyFill="1" applyBorder="1"/>
    <xf numFmtId="10" fontId="10" fillId="0" borderId="1" xfId="0" applyNumberFormat="1" applyFont="1" applyFill="1" applyBorder="1"/>
    <xf numFmtId="41" fontId="10" fillId="0" borderId="1" xfId="35" applyNumberFormat="1" applyFont="1" applyFill="1" applyBorder="1" applyAlignment="1">
      <alignment horizontal="right"/>
    </xf>
    <xf numFmtId="3" fontId="33" fillId="0" borderId="1" xfId="0" applyNumberFormat="1" applyFont="1" applyFill="1" applyBorder="1" applyAlignment="1">
      <alignment horizontal="center"/>
    </xf>
    <xf numFmtId="0" fontId="17" fillId="0" borderId="0" xfId="0" applyFont="1" applyAlignment="1">
      <alignment horizontal="left" vertical="center" wrapText="1"/>
    </xf>
    <xf numFmtId="0" fontId="19" fillId="0" borderId="0" xfId="0" applyFont="1" applyFill="1" applyBorder="1" applyAlignment="1">
      <alignment horizontal="center" vertical="center" wrapText="1"/>
    </xf>
    <xf numFmtId="0" fontId="19" fillId="0" borderId="0" xfId="0" applyFont="1" applyBorder="1" applyAlignment="1">
      <alignment horizontal="center" vertical="center" wrapText="1"/>
    </xf>
    <xf numFmtId="0" fontId="19" fillId="0" borderId="1" xfId="0" applyFont="1" applyBorder="1" applyAlignment="1">
      <alignment horizontal="center" vertical="center" wrapText="1"/>
    </xf>
    <xf numFmtId="0" fontId="16" fillId="0" borderId="0" xfId="0" applyFont="1" applyFill="1" applyAlignment="1">
      <alignment horizontal="left" vertical="center"/>
    </xf>
    <xf numFmtId="0" fontId="17" fillId="0" borderId="0" xfId="0" applyFont="1" applyFill="1" applyAlignment="1">
      <alignment horizontal="left" vertical="center" wrapText="1"/>
    </xf>
    <xf numFmtId="0" fontId="17" fillId="0" borderId="0" xfId="0" applyFont="1" applyFill="1" applyAlignment="1">
      <alignment horizontal="left"/>
    </xf>
    <xf numFmtId="0" fontId="10" fillId="3" borderId="0" xfId="0" applyFont="1" applyFill="1" applyBorder="1" applyAlignment="1">
      <alignment horizontal="center" vertical="center" wrapText="1"/>
    </xf>
    <xf numFmtId="0" fontId="11" fillId="0" borderId="0" xfId="0" applyFont="1"/>
    <xf numFmtId="4" fontId="11" fillId="0" borderId="0" xfId="0" applyNumberFormat="1" applyFont="1"/>
    <xf numFmtId="10" fontId="0" fillId="0" borderId="0" xfId="0" applyNumberFormat="1"/>
    <xf numFmtId="0" fontId="11" fillId="3" borderId="0" xfId="0" applyFont="1" applyFill="1"/>
    <xf numFmtId="10" fontId="0" fillId="3" borderId="0" xfId="0" applyNumberFormat="1" applyFill="1"/>
    <xf numFmtId="0" fontId="13" fillId="3" borderId="0" xfId="0" applyFont="1" applyFill="1"/>
    <xf numFmtId="0" fontId="57" fillId="0" borderId="1" xfId="0" applyFont="1" applyFill="1" applyBorder="1" applyAlignment="1">
      <alignment horizontal="left" vertical="center" wrapText="1"/>
    </xf>
    <xf numFmtId="0" fontId="9" fillId="0" borderId="1" xfId="0" applyFont="1" applyFill="1" applyBorder="1" applyAlignment="1">
      <alignment horizontal="left" vertical="center"/>
    </xf>
    <xf numFmtId="0" fontId="45" fillId="0" borderId="1" xfId="0" applyFont="1" applyFill="1" applyBorder="1" applyAlignment="1">
      <alignment horizontal="center" vertical="center" wrapText="1"/>
    </xf>
    <xf numFmtId="14" fontId="4" fillId="0" borderId="0"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164" fontId="13" fillId="0" borderId="0" xfId="1" applyNumberFormat="1" applyFont="1" applyFill="1" applyBorder="1"/>
    <xf numFmtId="1" fontId="13" fillId="0" borderId="0" xfId="0" applyNumberFormat="1" applyFont="1" applyFill="1"/>
    <xf numFmtId="2" fontId="13" fillId="0" borderId="0" xfId="0" applyNumberFormat="1" applyFont="1" applyFill="1"/>
    <xf numFmtId="3"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4" fillId="0" borderId="0" xfId="0" applyFont="1" applyFill="1" applyBorder="1" applyAlignment="1">
      <alignment horizontal="center" vertical="center"/>
    </xf>
    <xf numFmtId="10" fontId="0" fillId="0" borderId="0" xfId="1" applyNumberFormat="1" applyFont="1" applyFill="1" applyBorder="1" applyAlignment="1">
      <alignment horizontal="center" vertical="center"/>
    </xf>
    <xf numFmtId="9" fontId="4" fillId="0" borderId="0" xfId="0" applyNumberFormat="1" applyFont="1" applyFill="1" applyBorder="1" applyAlignment="1">
      <alignment horizontal="center" vertical="center"/>
    </xf>
    <xf numFmtId="10" fontId="4" fillId="0" borderId="0" xfId="0" applyNumberFormat="1" applyFont="1" applyFill="1" applyBorder="1" applyAlignment="1">
      <alignment horizontal="center" vertical="center"/>
    </xf>
    <xf numFmtId="164" fontId="4" fillId="0" borderId="0" xfId="1" applyNumberFormat="1" applyFont="1" applyFill="1" applyBorder="1" applyAlignment="1">
      <alignment horizontal="center" vertical="center"/>
    </xf>
    <xf numFmtId="164" fontId="0" fillId="0" borderId="0" xfId="1" applyNumberFormat="1" applyFont="1" applyFill="1" applyBorder="1"/>
    <xf numFmtId="1" fontId="0" fillId="0" borderId="0" xfId="0" applyNumberFormat="1" applyFont="1" applyFill="1"/>
    <xf numFmtId="2" fontId="0" fillId="0" borderId="0" xfId="0" applyNumberFormat="1" applyFont="1" applyFill="1"/>
    <xf numFmtId="0" fontId="0" fillId="0" borderId="0" xfId="0" applyFont="1" applyFill="1"/>
    <xf numFmtId="4" fontId="0" fillId="0" borderId="0" xfId="0" applyNumberFormat="1" applyFont="1" applyFill="1"/>
    <xf numFmtId="0" fontId="10" fillId="0" borderId="1" xfId="0" applyFont="1" applyFill="1" applyBorder="1" applyAlignment="1">
      <alignment horizontal="left" vertical="center"/>
    </xf>
    <xf numFmtId="3" fontId="10" fillId="0" borderId="0" xfId="0" applyNumberFormat="1" applyFont="1" applyFill="1" applyBorder="1"/>
    <xf numFmtId="0" fontId="51" fillId="0" borderId="0" xfId="0" applyFont="1" applyFill="1" applyBorder="1" applyAlignment="1">
      <alignment horizontal="left"/>
    </xf>
    <xf numFmtId="10" fontId="10" fillId="0" borderId="0" xfId="0" applyNumberFormat="1" applyFont="1" applyFill="1" applyBorder="1"/>
    <xf numFmtId="164" fontId="10" fillId="0" borderId="0" xfId="1" applyNumberFormat="1" applyFont="1" applyFill="1" applyBorder="1"/>
    <xf numFmtId="3" fontId="9" fillId="0" borderId="9" xfId="0" applyNumberFormat="1" applyFont="1" applyFill="1" applyBorder="1" applyAlignment="1">
      <alignment horizontal="center" vertical="center"/>
    </xf>
    <xf numFmtId="3" fontId="17" fillId="0" borderId="0" xfId="0" applyNumberFormat="1" applyFont="1" applyFill="1"/>
    <xf numFmtId="3" fontId="13" fillId="3" borderId="0" xfId="0" applyNumberFormat="1" applyFont="1" applyFill="1"/>
    <xf numFmtId="4" fontId="11" fillId="3" borderId="0" xfId="0" applyNumberFormat="1" applyFont="1" applyFill="1"/>
    <xf numFmtId="0" fontId="16" fillId="0" borderId="0" xfId="0" applyFont="1" applyFill="1" applyAlignment="1">
      <alignment vertical="center" wrapText="1"/>
    </xf>
    <xf numFmtId="3" fontId="19" fillId="0" borderId="1" xfId="0" applyNumberFormat="1" applyFont="1" applyFill="1" applyBorder="1" applyAlignment="1">
      <alignment horizontal="right" vertical="center"/>
    </xf>
    <xf numFmtId="3" fontId="17" fillId="0" borderId="0" xfId="0" applyNumberFormat="1" applyFont="1" applyFill="1" applyAlignment="1">
      <alignment horizontal="right"/>
    </xf>
    <xf numFmtId="0" fontId="17" fillId="0" borderId="0" xfId="0" applyFont="1" applyFill="1" applyAlignment="1">
      <alignment vertical="center" wrapText="1"/>
    </xf>
    <xf numFmtId="0" fontId="50" fillId="0" borderId="0" xfId="0" applyFont="1" applyFill="1" applyAlignment="1">
      <alignment horizontal="left"/>
    </xf>
    <xf numFmtId="0" fontId="17" fillId="0" borderId="0" xfId="0" applyFont="1" applyFill="1" applyAlignment="1">
      <alignment horizontal="center" vertical="center"/>
    </xf>
    <xf numFmtId="174" fontId="17" fillId="0" borderId="0" xfId="0" applyNumberFormat="1" applyFont="1" applyFill="1" applyAlignment="1">
      <alignment horizontal="left"/>
    </xf>
    <xf numFmtId="0" fontId="17" fillId="0" borderId="0" xfId="0" applyFont="1" applyFill="1" applyAlignment="1">
      <alignment horizontal="center"/>
    </xf>
    <xf numFmtId="9" fontId="9" fillId="0" borderId="1" xfId="1" applyNumberFormat="1" applyFont="1" applyFill="1" applyBorder="1" applyAlignment="1">
      <alignment horizontal="center" vertical="center" wrapText="1"/>
    </xf>
    <xf numFmtId="9" fontId="9" fillId="0" borderId="1" xfId="1" applyFont="1" applyFill="1" applyBorder="1" applyAlignment="1">
      <alignment horizontal="center" vertical="center" wrapText="1"/>
    </xf>
    <xf numFmtId="0" fontId="16" fillId="0" borderId="0" xfId="0" applyFont="1" applyAlignment="1">
      <alignment horizontal="left" vertical="center"/>
    </xf>
    <xf numFmtId="0" fontId="17" fillId="0" borderId="0" xfId="0" applyFont="1" applyAlignment="1">
      <alignment horizontal="left" vertical="center" wrapText="1"/>
    </xf>
    <xf numFmtId="0" fontId="17" fillId="0" borderId="0" xfId="0" applyFont="1" applyFill="1" applyAlignment="1">
      <alignment horizontal="left" vertical="center" wrapText="1"/>
    </xf>
    <xf numFmtId="0" fontId="17" fillId="0" borderId="0" xfId="0" applyFont="1" applyFill="1" applyAlignment="1">
      <alignment horizontal="left"/>
    </xf>
    <xf numFmtId="170" fontId="26" fillId="0" borderId="1" xfId="35" applyNumberFormat="1" applyFont="1" applyFill="1" applyBorder="1" applyAlignment="1">
      <alignment horizontal="right"/>
    </xf>
    <xf numFmtId="3" fontId="9" fillId="0" borderId="1" xfId="0" applyNumberFormat="1" applyFont="1" applyFill="1" applyBorder="1" applyAlignment="1">
      <alignment horizontal="right" vertical="center"/>
    </xf>
    <xf numFmtId="0" fontId="20" fillId="0" borderId="1" xfId="0" applyFont="1" applyFill="1" applyBorder="1" applyAlignment="1">
      <alignment vertical="center" wrapText="1"/>
    </xf>
    <xf numFmtId="3" fontId="20" fillId="0" borderId="1" xfId="0" applyNumberFormat="1" applyFont="1" applyFill="1" applyBorder="1" applyAlignment="1">
      <alignment horizontal="center" vertical="center" wrapText="1"/>
    </xf>
    <xf numFmtId="3" fontId="10" fillId="0" borderId="0" xfId="0" applyNumberFormat="1" applyFont="1" applyFill="1" applyBorder="1" applyAlignment="1">
      <alignment horizontal="center" vertical="center" wrapText="1"/>
    </xf>
    <xf numFmtId="164" fontId="13" fillId="0" borderId="0" xfId="1" applyNumberFormat="1" applyFont="1" applyFill="1" applyAlignment="1">
      <alignment horizontal="center" vertical="center" wrapText="1"/>
    </xf>
    <xf numFmtId="1" fontId="13" fillId="0" borderId="0" xfId="0" applyNumberFormat="1" applyFont="1" applyFill="1" applyAlignment="1">
      <alignment horizontal="center" vertical="center" wrapText="1"/>
    </xf>
    <xf numFmtId="9" fontId="0" fillId="0" borderId="0" xfId="1" applyFont="1" applyFill="1"/>
    <xf numFmtId="3" fontId="9" fillId="0" borderId="0" xfId="0" applyNumberFormat="1" applyFont="1" applyFill="1"/>
    <xf numFmtId="14" fontId="9" fillId="0" borderId="0" xfId="0" applyNumberFormat="1" applyFont="1" applyFill="1"/>
    <xf numFmtId="0" fontId="9" fillId="0" borderId="0" xfId="0" applyFont="1" applyFill="1"/>
    <xf numFmtId="3" fontId="0" fillId="0" borderId="0" xfId="0" applyNumberFormat="1" applyFill="1"/>
    <xf numFmtId="0" fontId="11" fillId="0" borderId="0" xfId="0" applyFont="1" applyFill="1"/>
    <xf numFmtId="164" fontId="9" fillId="0" borderId="0" xfId="1" applyNumberFormat="1" applyFont="1" applyFill="1" applyBorder="1" applyAlignment="1">
      <alignment horizontal="center" vertical="center"/>
    </xf>
    <xf numFmtId="14" fontId="11" fillId="0" borderId="0" xfId="1" applyNumberFormat="1" applyFont="1" applyFill="1"/>
    <xf numFmtId="4" fontId="11" fillId="0" borderId="0" xfId="0" applyNumberFormat="1" applyFont="1" applyFill="1"/>
    <xf numFmtId="164" fontId="13" fillId="0" borderId="0" xfId="1" applyNumberFormat="1" applyFont="1" applyFill="1"/>
    <xf numFmtId="176" fontId="9" fillId="0" borderId="1" xfId="0" applyNumberFormat="1" applyFont="1" applyFill="1" applyBorder="1" applyAlignment="1">
      <alignment horizontal="center" vertical="center"/>
    </xf>
    <xf numFmtId="0" fontId="17" fillId="0" borderId="1" xfId="0" applyFont="1" applyBorder="1" applyAlignment="1">
      <alignment horizontal="left"/>
    </xf>
    <xf numFmtId="0" fontId="17" fillId="0" borderId="1" xfId="0" applyFont="1" applyFill="1" applyBorder="1" applyAlignment="1">
      <alignment horizontal="left"/>
    </xf>
    <xf numFmtId="3" fontId="17" fillId="0" borderId="1" xfId="0" applyNumberFormat="1" applyFont="1" applyFill="1" applyBorder="1" applyAlignment="1">
      <alignment horizontal="left"/>
    </xf>
    <xf numFmtId="0" fontId="16" fillId="0" borderId="1" xfId="0" applyFont="1" applyBorder="1" applyAlignment="1">
      <alignment horizontal="left"/>
    </xf>
    <xf numFmtId="0" fontId="16" fillId="0" borderId="1" xfId="0" applyFont="1" applyFill="1" applyBorder="1" applyAlignment="1">
      <alignment horizontal="left"/>
    </xf>
    <xf numFmtId="17" fontId="7" fillId="0" borderId="0" xfId="0" applyNumberFormat="1" applyFont="1" applyBorder="1" applyAlignment="1">
      <alignment horizontal="center"/>
    </xf>
    <xf numFmtId="166" fontId="4" fillId="0" borderId="0" xfId="0" applyNumberFormat="1" applyFont="1" applyFill="1" applyBorder="1"/>
    <xf numFmtId="17" fontId="7" fillId="0" borderId="0" xfId="0" applyNumberFormat="1" applyFont="1" applyBorder="1" applyAlignment="1">
      <alignment horizontal="center" vertical="center"/>
    </xf>
    <xf numFmtId="0" fontId="26" fillId="0" borderId="0" xfId="0" applyFont="1" applyBorder="1"/>
    <xf numFmtId="3" fontId="26" fillId="0" borderId="0" xfId="0" applyNumberFormat="1" applyFont="1" applyBorder="1" applyAlignment="1">
      <alignment horizontal="right"/>
    </xf>
    <xf numFmtId="3" fontId="26" fillId="0" borderId="0" xfId="0" applyNumberFormat="1" applyFont="1" applyBorder="1" applyAlignment="1">
      <alignment horizontal="right" vertical="center"/>
    </xf>
    <xf numFmtId="1" fontId="33" fillId="0" borderId="1" xfId="0" applyNumberFormat="1" applyFont="1" applyBorder="1" applyAlignment="1">
      <alignment horizontal="center"/>
    </xf>
    <xf numFmtId="0" fontId="16" fillId="0" borderId="0" xfId="0" applyFont="1" applyFill="1" applyAlignment="1">
      <alignment horizontal="left" vertical="center"/>
    </xf>
    <xf numFmtId="0" fontId="17" fillId="0" borderId="0" xfId="0" applyFont="1" applyFill="1" applyAlignment="1">
      <alignment horizontal="left"/>
    </xf>
    <xf numFmtId="3" fontId="33" fillId="0" borderId="0" xfId="0" applyNumberFormat="1" applyFont="1" applyBorder="1" applyAlignment="1">
      <alignment vertical="center" wrapText="1"/>
    </xf>
    <xf numFmtId="170" fontId="33" fillId="0" borderId="0" xfId="0" applyNumberFormat="1" applyFont="1" applyBorder="1" applyAlignment="1">
      <alignment vertical="center" wrapText="1"/>
    </xf>
    <xf numFmtId="172" fontId="9" fillId="0" borderId="1" xfId="1" applyNumberFormat="1" applyFont="1" applyFill="1" applyBorder="1" applyAlignment="1">
      <alignment horizontal="center" vertical="center" wrapText="1"/>
    </xf>
    <xf numFmtId="0" fontId="16" fillId="0" borderId="0" xfId="0" applyFont="1" applyAlignment="1">
      <alignment horizontal="center"/>
    </xf>
    <xf numFmtId="0" fontId="16" fillId="0" borderId="0" xfId="0" applyFont="1" applyFill="1" applyAlignment="1">
      <alignment horizontal="left" vertical="center"/>
    </xf>
    <xf numFmtId="0" fontId="35" fillId="0" borderId="0" xfId="0" applyFont="1" applyFill="1" applyAlignment="1">
      <alignment horizontal="left"/>
    </xf>
    <xf numFmtId="0" fontId="6" fillId="0" borderId="0" xfId="0" applyFont="1" applyAlignment="1">
      <alignment horizontal="left" vertical="center"/>
    </xf>
    <xf numFmtId="0" fontId="36" fillId="0" borderId="0" xfId="0" applyFont="1" applyAlignment="1">
      <alignment horizontal="left"/>
    </xf>
    <xf numFmtId="0" fontId="34" fillId="0" borderId="0" xfId="0" applyFont="1" applyAlignment="1">
      <alignment horizontal="left"/>
    </xf>
    <xf numFmtId="0" fontId="16" fillId="0" borderId="0" xfId="0" applyFont="1" applyAlignment="1">
      <alignment horizontal="left" vertical="center"/>
    </xf>
    <xf numFmtId="0" fontId="17" fillId="0" borderId="0" xfId="0" applyFont="1" applyFill="1" applyAlignment="1">
      <alignment horizontal="left" wrapText="1"/>
    </xf>
    <xf numFmtId="0" fontId="15" fillId="0" borderId="0" xfId="0" applyFont="1" applyAlignment="1">
      <alignment horizontal="center" vertical="center"/>
    </xf>
    <xf numFmtId="0" fontId="3" fillId="0" borderId="0" xfId="0" applyFont="1" applyAlignment="1">
      <alignment horizontal="center" vertical="center"/>
    </xf>
    <xf numFmtId="0" fontId="16" fillId="0" borderId="0" xfId="0" applyFont="1" applyFill="1" applyAlignment="1">
      <alignment horizontal="center" vertical="center"/>
    </xf>
    <xf numFmtId="0" fontId="24"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Fill="1" applyAlignment="1">
      <alignment horizontal="left" vertical="center" wrapText="1"/>
    </xf>
    <xf numFmtId="167" fontId="17" fillId="0" borderId="0" xfId="0" applyNumberFormat="1" applyFont="1" applyAlignment="1">
      <alignment horizontal="left" vertical="center" wrapText="1"/>
    </xf>
    <xf numFmtId="0" fontId="17" fillId="0" borderId="0" xfId="0" applyFont="1" applyAlignment="1">
      <alignment horizontal="left" wrapText="1"/>
    </xf>
    <xf numFmtId="0" fontId="17" fillId="0" borderId="0" xfId="0" applyFont="1" applyFill="1" applyAlignment="1">
      <alignment horizontal="left"/>
    </xf>
    <xf numFmtId="0" fontId="16" fillId="0" borderId="0" xfId="0" applyFont="1" applyAlignment="1">
      <alignment horizontal="left" wrapText="1"/>
    </xf>
    <xf numFmtId="0" fontId="17" fillId="0" borderId="0" xfId="0" applyFont="1" applyAlignment="1">
      <alignment wrapText="1"/>
    </xf>
    <xf numFmtId="0" fontId="25" fillId="0" borderId="1" xfId="0" applyFont="1" applyBorder="1" applyAlignment="1">
      <alignment horizontal="center" vertical="center"/>
    </xf>
    <xf numFmtId="0" fontId="4" fillId="0" borderId="1" xfId="0" applyFont="1" applyFill="1" applyBorder="1" applyAlignment="1">
      <alignment horizontal="left" vertical="center" wrapText="1"/>
    </xf>
    <xf numFmtId="0" fontId="17" fillId="0" borderId="0" xfId="0" applyFont="1" applyAlignment="1">
      <alignment horizontal="left" vertical="top" wrapText="1"/>
    </xf>
    <xf numFmtId="0" fontId="18" fillId="0" borderId="0" xfId="0" applyFont="1" applyFill="1" applyAlignment="1">
      <alignment horizontal="left" vertical="center" wrapText="1"/>
    </xf>
    <xf numFmtId="0" fontId="18" fillId="0" borderId="0" xfId="0" applyFont="1" applyAlignment="1">
      <alignment horizontal="left" vertical="center" wrapText="1"/>
    </xf>
    <xf numFmtId="0" fontId="29" fillId="0" borderId="0" xfId="0" applyFont="1" applyFill="1" applyAlignment="1">
      <alignment horizontal="left" vertical="center" wrapText="1"/>
    </xf>
    <xf numFmtId="0" fontId="27" fillId="0" borderId="0" xfId="0" applyFont="1" applyAlignment="1">
      <alignment horizontal="left" vertical="center" wrapText="1"/>
    </xf>
    <xf numFmtId="1" fontId="17" fillId="0" borderId="0" xfId="0" applyNumberFormat="1" applyFont="1" applyFill="1" applyAlignment="1">
      <alignment horizontal="left" vertical="center" wrapText="1"/>
    </xf>
    <xf numFmtId="0" fontId="17" fillId="0" borderId="0" xfId="0" applyFont="1" applyAlignment="1">
      <alignment horizontal="left"/>
    </xf>
    <xf numFmtId="0" fontId="44" fillId="0" borderId="0" xfId="0" applyFont="1" applyFill="1" applyAlignment="1">
      <alignment horizontal="left" vertical="center" wrapText="1"/>
    </xf>
    <xf numFmtId="0" fontId="16" fillId="0" borderId="0" xfId="0" quotePrefix="1" applyFont="1" applyAlignment="1">
      <alignment horizontal="left" vertical="center"/>
    </xf>
    <xf numFmtId="0" fontId="17" fillId="0" borderId="0" xfId="0" applyFont="1" applyAlignment="1">
      <alignment horizontal="left" vertical="center"/>
    </xf>
    <xf numFmtId="0" fontId="19" fillId="0" borderId="0" xfId="0" applyFont="1" applyFill="1" applyBorder="1" applyAlignment="1">
      <alignment horizontal="center" vertical="center" wrapText="1"/>
    </xf>
    <xf numFmtId="0" fontId="19" fillId="0" borderId="0" xfId="0" applyFont="1" applyBorder="1" applyAlignment="1">
      <alignment horizontal="center" vertical="center" wrapText="1"/>
    </xf>
    <xf numFmtId="0" fontId="6" fillId="0" borderId="0"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0" fillId="0" borderId="1" xfId="0" applyFont="1" applyFill="1" applyBorder="1" applyAlignment="1">
      <alignment horizontal="left"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8" fillId="0" borderId="1" xfId="0" applyFont="1" applyBorder="1" applyAlignment="1">
      <alignment horizontal="center" vertical="center"/>
    </xf>
    <xf numFmtId="0" fontId="20" fillId="0" borderId="1" xfId="0" applyFont="1" applyBorder="1" applyAlignment="1">
      <alignment horizontal="left" vertical="center"/>
    </xf>
    <xf numFmtId="0" fontId="19" fillId="0" borderId="1" xfId="0" applyFont="1" applyBorder="1" applyAlignment="1">
      <alignment horizontal="left" vertical="center"/>
    </xf>
    <xf numFmtId="0" fontId="17" fillId="0" borderId="0" xfId="0" applyFont="1" applyFill="1" applyAlignment="1">
      <alignment horizontal="left" vertical="center"/>
    </xf>
    <xf numFmtId="0" fontId="25" fillId="0" borderId="0" xfId="0" applyFont="1" applyAlignment="1">
      <alignment horizontal="left" vertical="center" wrapText="1"/>
    </xf>
    <xf numFmtId="0" fontId="27" fillId="0" borderId="0" xfId="0" applyFont="1" applyFill="1" applyAlignment="1">
      <alignment horizontal="left" vertical="center"/>
    </xf>
  </cellXfs>
  <cellStyles count="172">
    <cellStyle name="Excel Built-in Normal 2" xfId="3" xr:uid="{A5FA5ACF-2BBB-416E-85BE-41098C41EEFB}"/>
    <cellStyle name="Hipervínculo" xfId="2" builtinId="8"/>
    <cellStyle name="Millares [0]" xfId="35" builtinId="6"/>
    <cellStyle name="Millares [0] 10" xfId="63" xr:uid="{F2A70E24-3524-4B07-B2B8-518A05BCD8AE}"/>
    <cellStyle name="Millares [0] 10 2" xfId="116" xr:uid="{2C7A54E9-0E06-42DC-9A50-6EA735C5C4FA}"/>
    <cellStyle name="Millares [0] 11" xfId="90" xr:uid="{B5C3449E-707E-4010-AA9F-FA1B14B2681B}"/>
    <cellStyle name="Millares [0] 12" xfId="143" xr:uid="{F536002B-5FE7-4E18-835C-8FE16A3B5197}"/>
    <cellStyle name="Millares [0] 13" xfId="144" xr:uid="{873990E2-6A77-4BC3-AFD9-0CE6A72F57BE}"/>
    <cellStyle name="Millares [0] 14" xfId="168" xr:uid="{CC46E50B-6602-491B-8F21-A7A0B8BD1A8F}"/>
    <cellStyle name="Millares [0] 2" xfId="5" xr:uid="{1471CA04-6304-4B03-A290-36FFC2B4D321}"/>
    <cellStyle name="Millares [0] 2 10" xfId="145" xr:uid="{6494287F-2847-4317-8521-8EE7D163C9FB}"/>
    <cellStyle name="Millares [0] 2 2" xfId="7" xr:uid="{4D782667-8D98-4B4F-91A7-4AB3EF7CDA64}"/>
    <cellStyle name="Millares [0] 2 2 2" xfId="14" xr:uid="{1991B13E-195A-4082-9CD9-60FF1D93B84C}"/>
    <cellStyle name="Millares [0] 2 2 2 2" xfId="45" xr:uid="{68446A24-413A-4E67-BCF7-6988F69800B6}"/>
    <cellStyle name="Millares [0] 2 2 2 2 2" xfId="99" xr:uid="{64210FB7-7D8D-41B6-A6E5-41C65DB7DE9A}"/>
    <cellStyle name="Millares [0] 2 2 2 3" xfId="73" xr:uid="{01FAEA81-FCBC-4FD4-BEE0-88C2F2A92FFE}"/>
    <cellStyle name="Millares [0] 2 2 2 4" xfId="126" xr:uid="{2655FA21-3943-4241-8CA2-51DB39F7E7A3}"/>
    <cellStyle name="Millares [0] 2 2 2 5" xfId="153" xr:uid="{84FE6B85-8089-4CE4-BEEB-6DBBE00BFD37}"/>
    <cellStyle name="Millares [0] 2 2 3" xfId="22" xr:uid="{2F9BB1A2-EB46-430C-91E7-8F91C7E62B82}"/>
    <cellStyle name="Millares [0] 2 2 3 2" xfId="51" xr:uid="{21EED5B8-4747-4900-9FAA-6F32B779AB7F}"/>
    <cellStyle name="Millares [0] 2 2 3 2 2" xfId="105" xr:uid="{5984F889-06EA-47D8-BA9B-A7E1A1E5B8B4}"/>
    <cellStyle name="Millares [0] 2 2 3 3" xfId="79" xr:uid="{70A3EBF9-BD09-4A93-9433-F982B6BF96D6}"/>
    <cellStyle name="Millares [0] 2 2 3 4" xfId="132" xr:uid="{84137725-8A0B-41D3-8F72-A33C277F3A94}"/>
    <cellStyle name="Millares [0] 2 2 3 5" xfId="159" xr:uid="{692B0E73-9F0F-4638-89E6-0B4544485F5A}"/>
    <cellStyle name="Millares [0] 2 2 4" xfId="28" xr:uid="{B6E0F7CE-E630-49BD-BF39-14B54E0B7633}"/>
    <cellStyle name="Millares [0] 2 2 4 2" xfId="57" xr:uid="{99A258CC-6FC1-49A7-B2D4-44BAD351CEEA}"/>
    <cellStyle name="Millares [0] 2 2 4 2 2" xfId="111" xr:uid="{2E87A33C-41C7-441B-9920-58F2F0081943}"/>
    <cellStyle name="Millares [0] 2 2 4 3" xfId="85" xr:uid="{E307C005-37AF-440E-BB44-365E2783F4AF}"/>
    <cellStyle name="Millares [0] 2 2 4 4" xfId="138" xr:uid="{0CE2D1F3-1BB5-45EF-AF45-1D2FB4D36A24}"/>
    <cellStyle name="Millares [0] 2 2 4 5" xfId="165" xr:uid="{EA0E64E2-9DB3-410D-A608-E2398CCD9E0B}"/>
    <cellStyle name="Millares [0] 2 2 5" xfId="39" xr:uid="{02D22A49-B6DB-4C97-84F8-A4C092586442}"/>
    <cellStyle name="Millares [0] 2 2 5 2" xfId="93" xr:uid="{45B08650-8142-440A-B626-F744553D3DC7}"/>
    <cellStyle name="Millares [0] 2 2 6" xfId="67" xr:uid="{23B2BC4E-7CDC-487E-8931-FD36140218EC}"/>
    <cellStyle name="Millares [0] 2 2 7" xfId="120" xr:uid="{0346336A-B024-4AE1-95E3-B57FA48DF03F}"/>
    <cellStyle name="Millares [0] 2 2 8" xfId="147" xr:uid="{F35C7109-BC82-4026-9385-03CAA0AB1423}"/>
    <cellStyle name="Millares [0] 2 3" xfId="12" xr:uid="{CEAF0EFB-4DB6-4765-8B9E-876367E2DEFA}"/>
    <cellStyle name="Millares [0] 2 3 2" xfId="43" xr:uid="{3EDBB9EE-BB82-458C-97A8-18C7CB7439E2}"/>
    <cellStyle name="Millares [0] 2 3 2 2" xfId="97" xr:uid="{6CA71611-3D6E-4DE0-83D9-D998A83A08A1}"/>
    <cellStyle name="Millares [0] 2 3 3" xfId="71" xr:uid="{33C4CEBD-4C02-4C9D-83DC-D3147CC973F9}"/>
    <cellStyle name="Millares [0] 2 3 4" xfId="124" xr:uid="{C87F82DA-8D23-400C-9126-3424A8D6A6CA}"/>
    <cellStyle name="Millares [0] 2 3 5" xfId="151" xr:uid="{07582722-75DF-45B3-BAA4-3650C120C366}"/>
    <cellStyle name="Millares [0] 2 4" xfId="20" xr:uid="{89892F19-88FA-4E1C-A551-4DD99989E30E}"/>
    <cellStyle name="Millares [0] 2 4 2" xfId="49" xr:uid="{D57064D2-505B-4DBE-A617-28A2D3AF5654}"/>
    <cellStyle name="Millares [0] 2 4 2 2" xfId="103" xr:uid="{46E02DA7-57E7-4D2B-94A6-E8A71D28F043}"/>
    <cellStyle name="Millares [0] 2 4 3" xfId="77" xr:uid="{21CE09E3-DBC1-41AB-B857-50CCF98AC2AA}"/>
    <cellStyle name="Millares [0] 2 4 4" xfId="130" xr:uid="{B71621BC-6AB6-4728-9AF3-3B1DD6EA853F}"/>
    <cellStyle name="Millares [0] 2 4 5" xfId="157" xr:uid="{6AB0271A-C861-4F9B-B37E-0875065E2572}"/>
    <cellStyle name="Millares [0] 2 5" xfId="26" xr:uid="{BED35F53-4494-4B82-819B-237C33411AD8}"/>
    <cellStyle name="Millares [0] 2 5 2" xfId="55" xr:uid="{7AFEE972-56C6-42CB-A5F8-16E0EED3695D}"/>
    <cellStyle name="Millares [0] 2 5 2 2" xfId="109" xr:uid="{932B362E-DFC1-4175-8BAF-D3CD27D56773}"/>
    <cellStyle name="Millares [0] 2 5 3" xfId="83" xr:uid="{3CB2E7FA-779A-4ADE-89D3-1F5573B18448}"/>
    <cellStyle name="Millares [0] 2 5 4" xfId="136" xr:uid="{E372677A-2BA2-4A7D-9E36-EF49E8BBCBE7}"/>
    <cellStyle name="Millares [0] 2 5 5" xfId="163" xr:uid="{CD285582-32A8-4FBD-849B-9CA276463F3C}"/>
    <cellStyle name="Millares [0] 2 6" xfId="33" xr:uid="{4C3D94DF-5CB1-4DB8-9552-3C9D8902E919}"/>
    <cellStyle name="Millares [0] 2 6 2" xfId="62" xr:uid="{1847D833-2EC5-4200-80C7-84809AC275E2}"/>
    <cellStyle name="Millares [0] 2 6 2 2" xfId="115" xr:uid="{286D0D2B-DC86-46E4-B45A-4BA24ADABD6B}"/>
    <cellStyle name="Millares [0] 2 6 3" xfId="89" xr:uid="{46A5F4EC-2DDF-41B5-A637-148831F91CFC}"/>
    <cellStyle name="Millares [0] 2 6 4" xfId="142" xr:uid="{8171B7A2-F229-4307-B1B5-3C2A82C903DA}"/>
    <cellStyle name="Millares [0] 2 7" xfId="37" xr:uid="{5B0D9C27-D205-4446-913B-65758A5DEB94}"/>
    <cellStyle name="Millares [0] 2 7 2" xfId="91" xr:uid="{71F0B463-E9B6-4363-A23D-54647A4A1BBA}"/>
    <cellStyle name="Millares [0] 2 8" xfId="65" xr:uid="{CB706FC3-C895-443D-BC0A-B140C1966FFA}"/>
    <cellStyle name="Millares [0] 2 9" xfId="118" xr:uid="{E023275F-E6A2-4C2D-923B-BAA9F49D449B}"/>
    <cellStyle name="Millares [0] 3" xfId="8" xr:uid="{EC5EAD61-5775-4135-BA24-15951BD63C3B}"/>
    <cellStyle name="Millares [0] 3 2" xfId="15" xr:uid="{36B8E0E6-1E80-4184-BA58-A2DC964438C6}"/>
    <cellStyle name="Millares [0] 3 2 2" xfId="46" xr:uid="{66917C5F-0098-4094-AF3D-0B1B0FBBEE68}"/>
    <cellStyle name="Millares [0] 3 2 2 2" xfId="100" xr:uid="{3788FD1E-C960-493E-BC03-8E68905C18CA}"/>
    <cellStyle name="Millares [0] 3 2 3" xfId="74" xr:uid="{179A42A2-ADD7-491D-98EE-C24A5DCEE9C4}"/>
    <cellStyle name="Millares [0] 3 2 4" xfId="127" xr:uid="{2E892AB9-CB02-4485-BBEE-7499FDB66024}"/>
    <cellStyle name="Millares [0] 3 2 5" xfId="154" xr:uid="{2536E4D4-D333-472F-8E37-1AEC4EB6B9E2}"/>
    <cellStyle name="Millares [0] 3 3" xfId="23" xr:uid="{FB99881A-5760-42C1-8408-012B5701B6B5}"/>
    <cellStyle name="Millares [0] 3 3 2" xfId="52" xr:uid="{4FDB8673-A3FC-4FA2-BA8A-B1AA6A183DA3}"/>
    <cellStyle name="Millares [0] 3 3 2 2" xfId="106" xr:uid="{365B1663-C9E7-4ED1-92A5-5965829AA7DB}"/>
    <cellStyle name="Millares [0] 3 3 3" xfId="80" xr:uid="{9D5C3227-5749-42B9-89F1-43A64BF5B086}"/>
    <cellStyle name="Millares [0] 3 3 4" xfId="133" xr:uid="{3CCE917D-5335-48CA-8EA1-1DF4643FEE6B}"/>
    <cellStyle name="Millares [0] 3 3 5" xfId="160" xr:uid="{8B00E079-239E-4D78-94C0-F7BD867C127A}"/>
    <cellStyle name="Millares [0] 3 4" xfId="29" xr:uid="{45510FEB-8E60-4A09-A71B-DFD55C6E3FD2}"/>
    <cellStyle name="Millares [0] 3 4 2" xfId="58" xr:uid="{0DD68088-CBC5-43F8-897A-594D796C0A35}"/>
    <cellStyle name="Millares [0] 3 4 2 2" xfId="112" xr:uid="{0F5B9916-6622-4C91-99D9-989E2F51772A}"/>
    <cellStyle name="Millares [0] 3 4 3" xfId="86" xr:uid="{0C30585C-D796-4D99-B96F-F72EF6B5572A}"/>
    <cellStyle name="Millares [0] 3 4 4" xfId="139" xr:uid="{A6AF141B-0AB7-4340-BAB1-FA57040AF4AB}"/>
    <cellStyle name="Millares [0] 3 4 5" xfId="166" xr:uid="{7297F7D3-5101-44FD-A05B-3CC410812DF7}"/>
    <cellStyle name="Millares [0] 3 5" xfId="40" xr:uid="{E57BBDC0-5815-46CF-B062-91196EEE50AC}"/>
    <cellStyle name="Millares [0] 3 5 2" xfId="94" xr:uid="{83AB2783-23E9-4B37-8BE3-2D605FC6597F}"/>
    <cellStyle name="Millares [0] 3 6" xfId="68" xr:uid="{6EB32218-F7A1-4F9C-A5C1-3A16D4CA1DA6}"/>
    <cellStyle name="Millares [0] 3 7" xfId="121" xr:uid="{64DE5A0A-F7EA-45D6-9F02-D1CF59B04B4A}"/>
    <cellStyle name="Millares [0] 3 8" xfId="148" xr:uid="{A617D45C-B786-4BD5-A154-601B51CF632D}"/>
    <cellStyle name="Millares [0] 4" xfId="6" xr:uid="{A8EAA81A-5CDA-44DB-8D99-AA97F590C733}"/>
    <cellStyle name="Millares [0] 4 2" xfId="13" xr:uid="{D9C0B487-070F-4C96-B059-5C44AAB132C0}"/>
    <cellStyle name="Millares [0] 4 2 2" xfId="44" xr:uid="{89A46A65-1DA3-4C8B-A9ED-507D1691EE8E}"/>
    <cellStyle name="Millares [0] 4 2 2 2" xfId="98" xr:uid="{E873B075-FD13-4486-A171-D9D83E602279}"/>
    <cellStyle name="Millares [0] 4 2 3" xfId="72" xr:uid="{021C204F-DB70-4B36-A333-BE3A4AF8C1E8}"/>
    <cellStyle name="Millares [0] 4 2 4" xfId="125" xr:uid="{F0426ECB-A1E2-4CA2-87CC-7B4C1D785DB4}"/>
    <cellStyle name="Millares [0] 4 2 5" xfId="152" xr:uid="{32363D4F-8F44-4A34-B523-D40F44952005}"/>
    <cellStyle name="Millares [0] 4 3" xfId="21" xr:uid="{7AF65D8B-5E2C-48D5-929C-3981CBAD8D30}"/>
    <cellStyle name="Millares [0] 4 3 2" xfId="50" xr:uid="{DCFEBF3A-6840-491C-B295-0FCBE5DAA006}"/>
    <cellStyle name="Millares [0] 4 3 2 2" xfId="104" xr:uid="{DF1E4E81-882F-4298-B7B8-7564B9B57992}"/>
    <cellStyle name="Millares [0] 4 3 3" xfId="78" xr:uid="{0B12F04B-56FA-42D0-B309-B20E90BF9DB1}"/>
    <cellStyle name="Millares [0] 4 3 4" xfId="131" xr:uid="{6C6EFD31-6FA5-4DA3-A927-083C81BBBBE8}"/>
    <cellStyle name="Millares [0] 4 3 5" xfId="158" xr:uid="{134F428F-CE6A-4F49-A3F0-9C537DB043FF}"/>
    <cellStyle name="Millares [0] 4 4" xfId="27" xr:uid="{11E65409-7188-4854-A129-6BD2E0995BF1}"/>
    <cellStyle name="Millares [0] 4 4 2" xfId="56" xr:uid="{DFDA00D8-E5FE-4593-936B-86E48336C4B8}"/>
    <cellStyle name="Millares [0] 4 4 2 2" xfId="110" xr:uid="{D195509D-AB25-4871-9970-D8F46E7B3F35}"/>
    <cellStyle name="Millares [0] 4 4 3" xfId="84" xr:uid="{2F291DEA-6175-4775-AEFA-AEA80BBA7950}"/>
    <cellStyle name="Millares [0] 4 4 4" xfId="137" xr:uid="{498D6C03-BD4E-48BF-BDEB-68F736EE7002}"/>
    <cellStyle name="Millares [0] 4 4 5" xfId="164" xr:uid="{DB337857-F726-4C5F-B8EB-C824ADD1EFE0}"/>
    <cellStyle name="Millares [0] 4 5" xfId="38" xr:uid="{AE79B90E-C851-40ED-8F54-29698CF938BF}"/>
    <cellStyle name="Millares [0] 4 5 2" xfId="92" xr:uid="{D0678BFE-A45A-4327-A5E3-7AD8EE0552CC}"/>
    <cellStyle name="Millares [0] 4 6" xfId="66" xr:uid="{143E7A64-3122-4DC3-9173-5DEE1ABD6731}"/>
    <cellStyle name="Millares [0] 4 7" xfId="119" xr:uid="{DED16281-B5F4-4E4E-ABCD-AF4F1C71B737}"/>
    <cellStyle name="Millares [0] 4 8" xfId="146" xr:uid="{CC36856F-9D0D-4DB2-881E-485396720952}"/>
    <cellStyle name="Millares [0] 5" xfId="9" xr:uid="{8E9B861C-23A7-4EDF-A770-C8CB510594DC}"/>
    <cellStyle name="Millares [0] 5 2" xfId="16" xr:uid="{82C450AC-DB7E-4F3D-BFB9-1FFC5C19AB0D}"/>
    <cellStyle name="Millares [0] 5 2 2" xfId="47" xr:uid="{C186AE0C-D2C1-4443-A102-D748985781F9}"/>
    <cellStyle name="Millares [0] 5 2 2 2" xfId="101" xr:uid="{C91544F0-4CF7-4384-8CBD-C71C5DB60600}"/>
    <cellStyle name="Millares [0] 5 2 3" xfId="75" xr:uid="{0BEE8B5B-219F-4DA2-B2EB-1274668D634B}"/>
    <cellStyle name="Millares [0] 5 2 4" xfId="128" xr:uid="{A1142332-20C2-48CD-8C4D-EE677B80BA80}"/>
    <cellStyle name="Millares [0] 5 2 5" xfId="155" xr:uid="{A71D7AAF-39F6-415D-BF19-D5A1E607C581}"/>
    <cellStyle name="Millares [0] 5 3" xfId="24" xr:uid="{5AAA6051-911D-46D4-9CAA-64D7D9325AA4}"/>
    <cellStyle name="Millares [0] 5 3 2" xfId="53" xr:uid="{2BFEF1E5-A99C-4C48-A90D-9CA98B6E374D}"/>
    <cellStyle name="Millares [0] 5 3 2 2" xfId="107" xr:uid="{037F8445-4D9D-47B1-A1B2-9B93582F2F90}"/>
    <cellStyle name="Millares [0] 5 3 3" xfId="81" xr:uid="{66F19C56-2836-438F-93E6-1BA5BB448852}"/>
    <cellStyle name="Millares [0] 5 3 4" xfId="134" xr:uid="{E0856274-9213-4BED-872A-BD66532D195C}"/>
    <cellStyle name="Millares [0] 5 3 5" xfId="161" xr:uid="{ADE0DD73-D806-4201-AA90-BA52166128DC}"/>
    <cellStyle name="Millares [0] 5 4" xfId="30" xr:uid="{1B55B7EC-A9D3-4349-92D3-7A749F542209}"/>
    <cellStyle name="Millares [0] 5 4 2" xfId="59" xr:uid="{F15B79A3-87C3-410B-884D-20654F4C1423}"/>
    <cellStyle name="Millares [0] 5 4 2 2" xfId="113" xr:uid="{69D6E078-AB0B-4371-8C06-644CC6257462}"/>
    <cellStyle name="Millares [0] 5 4 3" xfId="87" xr:uid="{EC582E8D-F9F4-4FB3-ABAF-E3BCF579634F}"/>
    <cellStyle name="Millares [0] 5 4 4" xfId="140" xr:uid="{CDCF3584-594E-4274-B420-22002A69C912}"/>
    <cellStyle name="Millares [0] 5 4 5" xfId="167" xr:uid="{A2B1021A-1F93-46AC-B511-5708A632E80F}"/>
    <cellStyle name="Millares [0] 5 5" xfId="41" xr:uid="{52CA1CF4-2EE4-423C-9D0D-967A4E9030D8}"/>
    <cellStyle name="Millares [0] 5 5 2" xfId="95" xr:uid="{3153B217-D06A-4AC4-B383-7D4AD10843C1}"/>
    <cellStyle name="Millares [0] 5 6" xfId="69" xr:uid="{F69C3C2F-2DB9-4C06-8DAF-553465E3828F}"/>
    <cellStyle name="Millares [0] 5 7" xfId="122" xr:uid="{66B8F159-2F64-45BE-AE74-1BFC8CF03D74}"/>
    <cellStyle name="Millares [0] 5 8" xfId="149" xr:uid="{CE94BBF8-7F43-4704-A9BA-D5808E45D303}"/>
    <cellStyle name="Millares [0] 6" xfId="11" xr:uid="{F6AB000A-0DDD-4614-9E3D-2F0E17DD72D8}"/>
    <cellStyle name="Millares [0] 6 2" xfId="42" xr:uid="{F59D1A0D-3D95-4C14-9F1F-B386FC200381}"/>
    <cellStyle name="Millares [0] 6 2 2" xfId="96" xr:uid="{811FE155-DCAE-4108-9B47-4E22C6005E17}"/>
    <cellStyle name="Millares [0] 6 3" xfId="70" xr:uid="{75966218-F2F2-478A-B3AE-9988179912EF}"/>
    <cellStyle name="Millares [0] 6 4" xfId="123" xr:uid="{803AE0AD-223B-4B99-9B13-3FA1DB47294E}"/>
    <cellStyle name="Millares [0] 6 5" xfId="150" xr:uid="{E33A7A2A-F53C-47F0-BFA5-472CF7AF3BBD}"/>
    <cellStyle name="Millares [0] 7" xfId="19" xr:uid="{E1B3D008-523E-4C51-86CC-B10FEE5B4264}"/>
    <cellStyle name="Millares [0] 7 2" xfId="48" xr:uid="{7CA315F8-E5D7-4626-B629-96D2B6F226CA}"/>
    <cellStyle name="Millares [0] 7 2 2" xfId="102" xr:uid="{1224C012-9A74-48CA-A4AC-8A5A91032B39}"/>
    <cellStyle name="Millares [0] 7 3" xfId="76" xr:uid="{EB6EC14D-EDD1-4022-A971-88B78E7F9105}"/>
    <cellStyle name="Millares [0] 7 4" xfId="129" xr:uid="{FDFB842B-E634-415E-ADD7-4AEA1DF8ED3A}"/>
    <cellStyle name="Millares [0] 7 5" xfId="156" xr:uid="{2772D8CF-7836-426B-B607-65D7D8E7F436}"/>
    <cellStyle name="Millares [0] 8" xfId="25" xr:uid="{AEB2488C-F1F4-4E05-9BB0-C908D52DAFDB}"/>
    <cellStyle name="Millares [0] 8 2" xfId="54" xr:uid="{3561F5F9-EBE5-46CF-B029-9383B04E8EDB}"/>
    <cellStyle name="Millares [0] 8 2 2" xfId="108" xr:uid="{F6B89C98-580B-4CB6-9F6B-D0BF4BE30042}"/>
    <cellStyle name="Millares [0] 8 3" xfId="82" xr:uid="{BCC6D476-FAD1-45C0-AF88-DF71859603FA}"/>
    <cellStyle name="Millares [0] 8 4" xfId="135" xr:uid="{C640D715-1913-4CE0-8BBE-8426293602C0}"/>
    <cellStyle name="Millares [0] 8 5" xfId="162" xr:uid="{2C83CAC9-0E68-4ABC-A98F-FB5CF56F4A03}"/>
    <cellStyle name="Millares [0] 9" xfId="32" xr:uid="{41D2F75A-F426-4799-B60C-070BE72BF757}"/>
    <cellStyle name="Millares [0] 9 2" xfId="61" xr:uid="{76537FDC-9E44-40D3-9CC2-882E33EDB182}"/>
    <cellStyle name="Millares [0] 9 2 2" xfId="114" xr:uid="{7220AA70-75FA-4F84-B82C-85E72A71C4F8}"/>
    <cellStyle name="Millares [0] 9 3" xfId="88" xr:uid="{22774F17-BC1B-4BE3-8C63-15F554611F9E}"/>
    <cellStyle name="Millares [0] 9 4" xfId="141" xr:uid="{EE8704B7-4386-4A4B-843D-CDE792BEB6BE}"/>
    <cellStyle name="Millares 2" xfId="117" xr:uid="{22EED68B-ECA5-4437-AD39-B83006EEB68B}"/>
    <cellStyle name="Millares 2 3" xfId="170" xr:uid="{46642CAB-4A85-4BD1-83A4-5CBA66C34335}"/>
    <cellStyle name="Millares 3" xfId="169" xr:uid="{D2E0ABCD-A535-4AB8-B452-B3C989338052}"/>
    <cellStyle name="Millares 4" xfId="171" xr:uid="{B4FED915-3BEF-4D25-8C06-46269406FB48}"/>
    <cellStyle name="Normal" xfId="0" builtinId="0"/>
    <cellStyle name="Normal 2" xfId="4" xr:uid="{82093262-D153-484B-9417-550F457C3544}"/>
    <cellStyle name="Normal 2 2" xfId="10" xr:uid="{11C81112-9CE4-4751-858F-6C37AF70BF59}"/>
    <cellStyle name="Normal 2 2 2" xfId="17" xr:uid="{501475A4-E241-462E-A71A-4CA834FEA7D9}"/>
    <cellStyle name="Normal 2 3" xfId="34" xr:uid="{FEA68FFC-BAEB-4356-A7EC-9789CC60C0A0}"/>
    <cellStyle name="Normal 2 4" xfId="64" xr:uid="{42814BCA-B207-4D41-940D-45B651D12AEC}"/>
    <cellStyle name="Normal 3" xfId="18" xr:uid="{666C6F91-92A4-44D5-A23B-FAD4D074E987}"/>
    <cellStyle name="Normal 4" xfId="31" xr:uid="{70484CC2-52AE-45DF-A530-657FD50516FD}"/>
    <cellStyle name="Normal 4 2" xfId="60" xr:uid="{A352B33D-8B48-45DE-8BAC-4F8F301BC770}"/>
    <cellStyle name="Normal 5" xfId="36" xr:uid="{CF7A8B9F-E3CB-4F1D-91FF-9FD62363CEA6}"/>
    <cellStyle name="Porcentaje" xfId="1" builtinId="5"/>
  </cellStyles>
  <dxfs count="10">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numFmt numFmtId="33" formatCode="_ * #,##0_ ;_ * \-#,##0_ ;_ * &quot;-&quot;_ ;_ @_ "/>
    </dxf>
    <dxf>
      <numFmt numFmtId="33" formatCode="_ * #,##0_ ;_ * \-#,##0_ ;_ * &quot;-&quot;_ ;_ @_ "/>
    </dxf>
    <dxf>
      <numFmt numFmtId="33" formatCode="_ * #,##0_ ;_ * \-#,##0_ ;_ * &quot;-&quot;_ ;_ @_ "/>
    </dxf>
    <dxf>
      <numFmt numFmtId="33" formatCode="_ * #,##0_ ;_ * \-#,##0_ ;_ * &quot;-&quot;_ ;_ @_ "/>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99" Type="http://schemas.openxmlformats.org/officeDocument/2006/relationships/sharedStrings" Target="sharedStrings.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63" Type="http://schemas.openxmlformats.org/officeDocument/2006/relationships/externalLink" Target="externalLinks/externalLink49.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159" Type="http://schemas.openxmlformats.org/officeDocument/2006/relationships/externalLink" Target="externalLinks/externalLink145.xml"/><Relationship Id="rId170" Type="http://schemas.openxmlformats.org/officeDocument/2006/relationships/externalLink" Target="externalLinks/externalLink156.xml"/><Relationship Id="rId191" Type="http://schemas.openxmlformats.org/officeDocument/2006/relationships/externalLink" Target="externalLinks/externalLink177.xml"/><Relationship Id="rId205" Type="http://schemas.openxmlformats.org/officeDocument/2006/relationships/externalLink" Target="externalLinks/externalLink191.xml"/><Relationship Id="rId226" Type="http://schemas.openxmlformats.org/officeDocument/2006/relationships/externalLink" Target="externalLinks/externalLink212.xml"/><Relationship Id="rId247" Type="http://schemas.openxmlformats.org/officeDocument/2006/relationships/externalLink" Target="externalLinks/externalLink233.xml"/><Relationship Id="rId107" Type="http://schemas.openxmlformats.org/officeDocument/2006/relationships/externalLink" Target="externalLinks/externalLink93.xml"/><Relationship Id="rId268" Type="http://schemas.openxmlformats.org/officeDocument/2006/relationships/externalLink" Target="externalLinks/externalLink254.xml"/><Relationship Id="rId289" Type="http://schemas.openxmlformats.org/officeDocument/2006/relationships/externalLink" Target="externalLinks/externalLink275.xml"/><Relationship Id="rId11" Type="http://schemas.openxmlformats.org/officeDocument/2006/relationships/worksheet" Target="worksheets/sheet11.xml"/><Relationship Id="rId32" Type="http://schemas.openxmlformats.org/officeDocument/2006/relationships/externalLink" Target="externalLinks/externalLink18.xml"/><Relationship Id="rId53" Type="http://schemas.openxmlformats.org/officeDocument/2006/relationships/externalLink" Target="externalLinks/externalLink39.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149" Type="http://schemas.openxmlformats.org/officeDocument/2006/relationships/externalLink" Target="externalLinks/externalLink135.xml"/><Relationship Id="rId5" Type="http://schemas.openxmlformats.org/officeDocument/2006/relationships/worksheet" Target="worksheets/sheet5.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181" Type="http://schemas.openxmlformats.org/officeDocument/2006/relationships/externalLink" Target="externalLinks/externalLink167.xml"/><Relationship Id="rId216" Type="http://schemas.openxmlformats.org/officeDocument/2006/relationships/externalLink" Target="externalLinks/externalLink202.xml"/><Relationship Id="rId237" Type="http://schemas.openxmlformats.org/officeDocument/2006/relationships/externalLink" Target="externalLinks/externalLink223.xml"/><Relationship Id="rId258" Type="http://schemas.openxmlformats.org/officeDocument/2006/relationships/externalLink" Target="externalLinks/externalLink244.xml"/><Relationship Id="rId279" Type="http://schemas.openxmlformats.org/officeDocument/2006/relationships/externalLink" Target="externalLinks/externalLink265.xml"/><Relationship Id="rId22" Type="http://schemas.openxmlformats.org/officeDocument/2006/relationships/externalLink" Target="externalLinks/externalLink8.xml"/><Relationship Id="rId43" Type="http://schemas.openxmlformats.org/officeDocument/2006/relationships/externalLink" Target="externalLinks/externalLink29.xml"/><Relationship Id="rId64" Type="http://schemas.openxmlformats.org/officeDocument/2006/relationships/externalLink" Target="externalLinks/externalLink50.xml"/><Relationship Id="rId118" Type="http://schemas.openxmlformats.org/officeDocument/2006/relationships/externalLink" Target="externalLinks/externalLink104.xml"/><Relationship Id="rId139" Type="http://schemas.openxmlformats.org/officeDocument/2006/relationships/externalLink" Target="externalLinks/externalLink125.xml"/><Relationship Id="rId290" Type="http://schemas.openxmlformats.org/officeDocument/2006/relationships/externalLink" Target="externalLinks/externalLink27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71" Type="http://schemas.openxmlformats.org/officeDocument/2006/relationships/externalLink" Target="externalLinks/externalLink157.xml"/><Relationship Id="rId192" Type="http://schemas.openxmlformats.org/officeDocument/2006/relationships/externalLink" Target="externalLinks/externalLink178.xml"/><Relationship Id="rId206" Type="http://schemas.openxmlformats.org/officeDocument/2006/relationships/externalLink" Target="externalLinks/externalLink192.xml"/><Relationship Id="rId227" Type="http://schemas.openxmlformats.org/officeDocument/2006/relationships/externalLink" Target="externalLinks/externalLink213.xml"/><Relationship Id="rId248" Type="http://schemas.openxmlformats.org/officeDocument/2006/relationships/externalLink" Target="externalLinks/externalLink234.xml"/><Relationship Id="rId269" Type="http://schemas.openxmlformats.org/officeDocument/2006/relationships/externalLink" Target="externalLinks/externalLink255.xml"/><Relationship Id="rId12" Type="http://schemas.openxmlformats.org/officeDocument/2006/relationships/worksheet" Target="worksheets/sheet12.xml"/><Relationship Id="rId33" Type="http://schemas.openxmlformats.org/officeDocument/2006/relationships/externalLink" Target="externalLinks/externalLink19.xml"/><Relationship Id="rId108" Type="http://schemas.openxmlformats.org/officeDocument/2006/relationships/externalLink" Target="externalLinks/externalLink94.xml"/><Relationship Id="rId129" Type="http://schemas.openxmlformats.org/officeDocument/2006/relationships/externalLink" Target="externalLinks/externalLink115.xml"/><Relationship Id="rId280" Type="http://schemas.openxmlformats.org/officeDocument/2006/relationships/externalLink" Target="externalLinks/externalLink266.xml"/><Relationship Id="rId54" Type="http://schemas.openxmlformats.org/officeDocument/2006/relationships/externalLink" Target="externalLinks/externalLink40.xml"/><Relationship Id="rId75" Type="http://schemas.openxmlformats.org/officeDocument/2006/relationships/externalLink" Target="externalLinks/externalLink61.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61" Type="http://schemas.openxmlformats.org/officeDocument/2006/relationships/externalLink" Target="externalLinks/externalLink147.xml"/><Relationship Id="rId182" Type="http://schemas.openxmlformats.org/officeDocument/2006/relationships/externalLink" Target="externalLinks/externalLink168.xml"/><Relationship Id="rId217" Type="http://schemas.openxmlformats.org/officeDocument/2006/relationships/externalLink" Target="externalLinks/externalLink203.xml"/><Relationship Id="rId6" Type="http://schemas.openxmlformats.org/officeDocument/2006/relationships/worksheet" Target="worksheets/sheet6.xml"/><Relationship Id="rId238" Type="http://schemas.openxmlformats.org/officeDocument/2006/relationships/externalLink" Target="externalLinks/externalLink224.xml"/><Relationship Id="rId259" Type="http://schemas.openxmlformats.org/officeDocument/2006/relationships/externalLink" Target="externalLinks/externalLink245.xml"/><Relationship Id="rId23" Type="http://schemas.openxmlformats.org/officeDocument/2006/relationships/externalLink" Target="externalLinks/externalLink9.xml"/><Relationship Id="rId119" Type="http://schemas.openxmlformats.org/officeDocument/2006/relationships/externalLink" Target="externalLinks/externalLink105.xml"/><Relationship Id="rId270" Type="http://schemas.openxmlformats.org/officeDocument/2006/relationships/externalLink" Target="externalLinks/externalLink256.xml"/><Relationship Id="rId291" Type="http://schemas.openxmlformats.org/officeDocument/2006/relationships/externalLink" Target="externalLinks/externalLink277.xml"/><Relationship Id="rId44" Type="http://schemas.openxmlformats.org/officeDocument/2006/relationships/externalLink" Target="externalLinks/externalLink30.xml"/><Relationship Id="rId65" Type="http://schemas.openxmlformats.org/officeDocument/2006/relationships/externalLink" Target="externalLinks/externalLink51.xml"/><Relationship Id="rId86" Type="http://schemas.openxmlformats.org/officeDocument/2006/relationships/externalLink" Target="externalLinks/externalLink72.xml"/><Relationship Id="rId130" Type="http://schemas.openxmlformats.org/officeDocument/2006/relationships/externalLink" Target="externalLinks/externalLink116.xml"/><Relationship Id="rId151" Type="http://schemas.openxmlformats.org/officeDocument/2006/relationships/externalLink" Target="externalLinks/externalLink137.xml"/><Relationship Id="rId172" Type="http://schemas.openxmlformats.org/officeDocument/2006/relationships/externalLink" Target="externalLinks/externalLink158.xml"/><Relationship Id="rId193" Type="http://schemas.openxmlformats.org/officeDocument/2006/relationships/externalLink" Target="externalLinks/externalLink179.xml"/><Relationship Id="rId207" Type="http://schemas.openxmlformats.org/officeDocument/2006/relationships/externalLink" Target="externalLinks/externalLink193.xml"/><Relationship Id="rId228" Type="http://schemas.openxmlformats.org/officeDocument/2006/relationships/externalLink" Target="externalLinks/externalLink214.xml"/><Relationship Id="rId249" Type="http://schemas.openxmlformats.org/officeDocument/2006/relationships/externalLink" Target="externalLinks/externalLink235.xml"/><Relationship Id="rId13" Type="http://schemas.openxmlformats.org/officeDocument/2006/relationships/worksheet" Target="worksheets/sheet13.xml"/><Relationship Id="rId109" Type="http://schemas.openxmlformats.org/officeDocument/2006/relationships/externalLink" Target="externalLinks/externalLink95.xml"/><Relationship Id="rId260" Type="http://schemas.openxmlformats.org/officeDocument/2006/relationships/externalLink" Target="externalLinks/externalLink246.xml"/><Relationship Id="rId281" Type="http://schemas.openxmlformats.org/officeDocument/2006/relationships/externalLink" Target="externalLinks/externalLink267.xml"/><Relationship Id="rId34" Type="http://schemas.openxmlformats.org/officeDocument/2006/relationships/externalLink" Target="externalLinks/externalLink20.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20" Type="http://schemas.openxmlformats.org/officeDocument/2006/relationships/externalLink" Target="externalLinks/externalLink106.xml"/><Relationship Id="rId141" Type="http://schemas.openxmlformats.org/officeDocument/2006/relationships/externalLink" Target="externalLinks/externalLink127.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externalLink" Target="externalLinks/externalLink148.xml"/><Relationship Id="rId183" Type="http://schemas.openxmlformats.org/officeDocument/2006/relationships/externalLink" Target="externalLinks/externalLink169.xml"/><Relationship Id="rId213" Type="http://schemas.openxmlformats.org/officeDocument/2006/relationships/externalLink" Target="externalLinks/externalLink199.xml"/><Relationship Id="rId218" Type="http://schemas.openxmlformats.org/officeDocument/2006/relationships/externalLink" Target="externalLinks/externalLink204.xml"/><Relationship Id="rId234" Type="http://schemas.openxmlformats.org/officeDocument/2006/relationships/externalLink" Target="externalLinks/externalLink220.xml"/><Relationship Id="rId239" Type="http://schemas.openxmlformats.org/officeDocument/2006/relationships/externalLink" Target="externalLinks/externalLink225.xml"/><Relationship Id="rId2" Type="http://schemas.openxmlformats.org/officeDocument/2006/relationships/worksheet" Target="worksheets/sheet2.xml"/><Relationship Id="rId29" Type="http://schemas.openxmlformats.org/officeDocument/2006/relationships/externalLink" Target="externalLinks/externalLink15.xml"/><Relationship Id="rId250" Type="http://schemas.openxmlformats.org/officeDocument/2006/relationships/externalLink" Target="externalLinks/externalLink236.xml"/><Relationship Id="rId255" Type="http://schemas.openxmlformats.org/officeDocument/2006/relationships/externalLink" Target="externalLinks/externalLink241.xml"/><Relationship Id="rId271" Type="http://schemas.openxmlformats.org/officeDocument/2006/relationships/externalLink" Target="externalLinks/externalLink257.xml"/><Relationship Id="rId276" Type="http://schemas.openxmlformats.org/officeDocument/2006/relationships/externalLink" Target="externalLinks/externalLink262.xml"/><Relationship Id="rId292" Type="http://schemas.openxmlformats.org/officeDocument/2006/relationships/externalLink" Target="externalLinks/externalLink278.xml"/><Relationship Id="rId297" Type="http://schemas.openxmlformats.org/officeDocument/2006/relationships/theme" Target="theme/theme1.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externalLink" Target="externalLinks/externalLink164.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4" Type="http://schemas.openxmlformats.org/officeDocument/2006/relationships/externalLink" Target="externalLinks/externalLink180.xml"/><Relationship Id="rId199" Type="http://schemas.openxmlformats.org/officeDocument/2006/relationships/externalLink" Target="externalLinks/externalLink185.xml"/><Relationship Id="rId203" Type="http://schemas.openxmlformats.org/officeDocument/2006/relationships/externalLink" Target="externalLinks/externalLink189.xml"/><Relationship Id="rId208" Type="http://schemas.openxmlformats.org/officeDocument/2006/relationships/externalLink" Target="externalLinks/externalLink194.xml"/><Relationship Id="rId229" Type="http://schemas.openxmlformats.org/officeDocument/2006/relationships/externalLink" Target="externalLinks/externalLink215.xml"/><Relationship Id="rId19" Type="http://schemas.openxmlformats.org/officeDocument/2006/relationships/externalLink" Target="externalLinks/externalLink5.xml"/><Relationship Id="rId224" Type="http://schemas.openxmlformats.org/officeDocument/2006/relationships/externalLink" Target="externalLinks/externalLink210.xml"/><Relationship Id="rId240" Type="http://schemas.openxmlformats.org/officeDocument/2006/relationships/externalLink" Target="externalLinks/externalLink226.xml"/><Relationship Id="rId245" Type="http://schemas.openxmlformats.org/officeDocument/2006/relationships/externalLink" Target="externalLinks/externalLink231.xml"/><Relationship Id="rId261" Type="http://schemas.openxmlformats.org/officeDocument/2006/relationships/externalLink" Target="externalLinks/externalLink247.xml"/><Relationship Id="rId266" Type="http://schemas.openxmlformats.org/officeDocument/2006/relationships/externalLink" Target="externalLinks/externalLink252.xml"/><Relationship Id="rId287" Type="http://schemas.openxmlformats.org/officeDocument/2006/relationships/externalLink" Target="externalLinks/externalLink273.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282" Type="http://schemas.openxmlformats.org/officeDocument/2006/relationships/externalLink" Target="externalLinks/externalLink268.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184" Type="http://schemas.openxmlformats.org/officeDocument/2006/relationships/externalLink" Target="externalLinks/externalLink170.xml"/><Relationship Id="rId189" Type="http://schemas.openxmlformats.org/officeDocument/2006/relationships/externalLink" Target="externalLinks/externalLink175.xml"/><Relationship Id="rId219" Type="http://schemas.openxmlformats.org/officeDocument/2006/relationships/externalLink" Target="externalLinks/externalLink205.xml"/><Relationship Id="rId3" Type="http://schemas.openxmlformats.org/officeDocument/2006/relationships/worksheet" Target="worksheets/sheet3.xml"/><Relationship Id="rId214" Type="http://schemas.openxmlformats.org/officeDocument/2006/relationships/externalLink" Target="externalLinks/externalLink200.xml"/><Relationship Id="rId230" Type="http://schemas.openxmlformats.org/officeDocument/2006/relationships/externalLink" Target="externalLinks/externalLink216.xml"/><Relationship Id="rId235" Type="http://schemas.openxmlformats.org/officeDocument/2006/relationships/externalLink" Target="externalLinks/externalLink221.xml"/><Relationship Id="rId251" Type="http://schemas.openxmlformats.org/officeDocument/2006/relationships/externalLink" Target="externalLinks/externalLink237.xml"/><Relationship Id="rId256" Type="http://schemas.openxmlformats.org/officeDocument/2006/relationships/externalLink" Target="externalLinks/externalLink242.xml"/><Relationship Id="rId277" Type="http://schemas.openxmlformats.org/officeDocument/2006/relationships/externalLink" Target="externalLinks/externalLink263.xml"/><Relationship Id="rId298" Type="http://schemas.openxmlformats.org/officeDocument/2006/relationships/styles" Target="styles.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72" Type="http://schemas.openxmlformats.org/officeDocument/2006/relationships/externalLink" Target="externalLinks/externalLink258.xml"/><Relationship Id="rId293" Type="http://schemas.openxmlformats.org/officeDocument/2006/relationships/externalLink" Target="externalLinks/externalLink279.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79" Type="http://schemas.openxmlformats.org/officeDocument/2006/relationships/externalLink" Target="externalLinks/externalLink165.xml"/><Relationship Id="rId195" Type="http://schemas.openxmlformats.org/officeDocument/2006/relationships/externalLink" Target="externalLinks/externalLink181.xml"/><Relationship Id="rId209" Type="http://schemas.openxmlformats.org/officeDocument/2006/relationships/externalLink" Target="externalLinks/externalLink195.xml"/><Relationship Id="rId190" Type="http://schemas.openxmlformats.org/officeDocument/2006/relationships/externalLink" Target="externalLinks/externalLink176.xml"/><Relationship Id="rId204" Type="http://schemas.openxmlformats.org/officeDocument/2006/relationships/externalLink" Target="externalLinks/externalLink190.xml"/><Relationship Id="rId220" Type="http://schemas.openxmlformats.org/officeDocument/2006/relationships/externalLink" Target="externalLinks/externalLink206.xml"/><Relationship Id="rId225" Type="http://schemas.openxmlformats.org/officeDocument/2006/relationships/externalLink" Target="externalLinks/externalLink211.xml"/><Relationship Id="rId241" Type="http://schemas.openxmlformats.org/officeDocument/2006/relationships/externalLink" Target="externalLinks/externalLink227.xml"/><Relationship Id="rId246" Type="http://schemas.openxmlformats.org/officeDocument/2006/relationships/externalLink" Target="externalLinks/externalLink232.xml"/><Relationship Id="rId267" Type="http://schemas.openxmlformats.org/officeDocument/2006/relationships/externalLink" Target="externalLinks/externalLink253.xml"/><Relationship Id="rId288" Type="http://schemas.openxmlformats.org/officeDocument/2006/relationships/externalLink" Target="externalLinks/externalLink274.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 Id="rId262" Type="http://schemas.openxmlformats.org/officeDocument/2006/relationships/externalLink" Target="externalLinks/externalLink248.xml"/><Relationship Id="rId283" Type="http://schemas.openxmlformats.org/officeDocument/2006/relationships/externalLink" Target="externalLinks/externalLink269.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185" Type="http://schemas.openxmlformats.org/officeDocument/2006/relationships/externalLink" Target="externalLinks/externalLink17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6.xml"/><Relationship Id="rId210" Type="http://schemas.openxmlformats.org/officeDocument/2006/relationships/externalLink" Target="externalLinks/externalLink196.xml"/><Relationship Id="rId215" Type="http://schemas.openxmlformats.org/officeDocument/2006/relationships/externalLink" Target="externalLinks/externalLink201.xml"/><Relationship Id="rId236" Type="http://schemas.openxmlformats.org/officeDocument/2006/relationships/externalLink" Target="externalLinks/externalLink222.xml"/><Relationship Id="rId257" Type="http://schemas.openxmlformats.org/officeDocument/2006/relationships/externalLink" Target="externalLinks/externalLink243.xml"/><Relationship Id="rId278" Type="http://schemas.openxmlformats.org/officeDocument/2006/relationships/externalLink" Target="externalLinks/externalLink264.xml"/><Relationship Id="rId26" Type="http://schemas.openxmlformats.org/officeDocument/2006/relationships/externalLink" Target="externalLinks/externalLink12.xml"/><Relationship Id="rId231" Type="http://schemas.openxmlformats.org/officeDocument/2006/relationships/externalLink" Target="externalLinks/externalLink217.xml"/><Relationship Id="rId252" Type="http://schemas.openxmlformats.org/officeDocument/2006/relationships/externalLink" Target="externalLinks/externalLink238.xml"/><Relationship Id="rId273" Type="http://schemas.openxmlformats.org/officeDocument/2006/relationships/externalLink" Target="externalLinks/externalLink259.xml"/><Relationship Id="rId294" Type="http://schemas.openxmlformats.org/officeDocument/2006/relationships/externalLink" Target="externalLinks/externalLink280.xml"/><Relationship Id="rId47" Type="http://schemas.openxmlformats.org/officeDocument/2006/relationships/externalLink" Target="externalLinks/externalLink33.xml"/><Relationship Id="rId68" Type="http://schemas.openxmlformats.org/officeDocument/2006/relationships/externalLink" Target="externalLinks/externalLink54.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54" Type="http://schemas.openxmlformats.org/officeDocument/2006/relationships/externalLink" Target="externalLinks/externalLink140.xml"/><Relationship Id="rId175" Type="http://schemas.openxmlformats.org/officeDocument/2006/relationships/externalLink" Target="externalLinks/externalLink161.xml"/><Relationship Id="rId196" Type="http://schemas.openxmlformats.org/officeDocument/2006/relationships/externalLink" Target="externalLinks/externalLink182.xml"/><Relationship Id="rId200" Type="http://schemas.openxmlformats.org/officeDocument/2006/relationships/externalLink" Target="externalLinks/externalLink186.xml"/><Relationship Id="rId16" Type="http://schemas.openxmlformats.org/officeDocument/2006/relationships/externalLink" Target="externalLinks/externalLink2.xml"/><Relationship Id="rId221" Type="http://schemas.openxmlformats.org/officeDocument/2006/relationships/externalLink" Target="externalLinks/externalLink207.xml"/><Relationship Id="rId242" Type="http://schemas.openxmlformats.org/officeDocument/2006/relationships/externalLink" Target="externalLinks/externalLink228.xml"/><Relationship Id="rId263" Type="http://schemas.openxmlformats.org/officeDocument/2006/relationships/externalLink" Target="externalLinks/externalLink249.xml"/><Relationship Id="rId284" Type="http://schemas.openxmlformats.org/officeDocument/2006/relationships/externalLink" Target="externalLinks/externalLink270.xml"/><Relationship Id="rId37" Type="http://schemas.openxmlformats.org/officeDocument/2006/relationships/externalLink" Target="externalLinks/externalLink23.xml"/><Relationship Id="rId58" Type="http://schemas.openxmlformats.org/officeDocument/2006/relationships/externalLink" Target="externalLinks/externalLink44.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65" Type="http://schemas.openxmlformats.org/officeDocument/2006/relationships/externalLink" Target="externalLinks/externalLink151.xml"/><Relationship Id="rId186" Type="http://schemas.openxmlformats.org/officeDocument/2006/relationships/externalLink" Target="externalLinks/externalLink172.xml"/><Relationship Id="rId211" Type="http://schemas.openxmlformats.org/officeDocument/2006/relationships/externalLink" Target="externalLinks/externalLink197.xml"/><Relationship Id="rId232" Type="http://schemas.openxmlformats.org/officeDocument/2006/relationships/externalLink" Target="externalLinks/externalLink218.xml"/><Relationship Id="rId253" Type="http://schemas.openxmlformats.org/officeDocument/2006/relationships/externalLink" Target="externalLinks/externalLink239.xml"/><Relationship Id="rId274" Type="http://schemas.openxmlformats.org/officeDocument/2006/relationships/externalLink" Target="externalLinks/externalLink260.xml"/><Relationship Id="rId295" Type="http://schemas.openxmlformats.org/officeDocument/2006/relationships/pivotCacheDefinition" Target="pivotCache/pivotCacheDefinition1.xml"/><Relationship Id="rId27" Type="http://schemas.openxmlformats.org/officeDocument/2006/relationships/externalLink" Target="externalLinks/externalLink13.xml"/><Relationship Id="rId48" Type="http://schemas.openxmlformats.org/officeDocument/2006/relationships/externalLink" Target="externalLinks/externalLink34.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34" Type="http://schemas.openxmlformats.org/officeDocument/2006/relationships/externalLink" Target="externalLinks/externalLink120.xml"/><Relationship Id="rId80" Type="http://schemas.openxmlformats.org/officeDocument/2006/relationships/externalLink" Target="externalLinks/externalLink66.xml"/><Relationship Id="rId155" Type="http://schemas.openxmlformats.org/officeDocument/2006/relationships/externalLink" Target="externalLinks/externalLink141.xml"/><Relationship Id="rId176" Type="http://schemas.openxmlformats.org/officeDocument/2006/relationships/externalLink" Target="externalLinks/externalLink162.xml"/><Relationship Id="rId197" Type="http://schemas.openxmlformats.org/officeDocument/2006/relationships/externalLink" Target="externalLinks/externalLink183.xml"/><Relationship Id="rId201" Type="http://schemas.openxmlformats.org/officeDocument/2006/relationships/externalLink" Target="externalLinks/externalLink187.xml"/><Relationship Id="rId222" Type="http://schemas.openxmlformats.org/officeDocument/2006/relationships/externalLink" Target="externalLinks/externalLink208.xml"/><Relationship Id="rId243" Type="http://schemas.openxmlformats.org/officeDocument/2006/relationships/externalLink" Target="externalLinks/externalLink229.xml"/><Relationship Id="rId264" Type="http://schemas.openxmlformats.org/officeDocument/2006/relationships/externalLink" Target="externalLinks/externalLink250.xml"/><Relationship Id="rId285" Type="http://schemas.openxmlformats.org/officeDocument/2006/relationships/externalLink" Target="externalLinks/externalLink271.xml"/><Relationship Id="rId17" Type="http://schemas.openxmlformats.org/officeDocument/2006/relationships/externalLink" Target="externalLinks/externalLink3.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24" Type="http://schemas.openxmlformats.org/officeDocument/2006/relationships/externalLink" Target="externalLinks/externalLink110.xml"/><Relationship Id="rId70" Type="http://schemas.openxmlformats.org/officeDocument/2006/relationships/externalLink" Target="externalLinks/externalLink56.xml"/><Relationship Id="rId91" Type="http://schemas.openxmlformats.org/officeDocument/2006/relationships/externalLink" Target="externalLinks/externalLink77.xml"/><Relationship Id="rId145" Type="http://schemas.openxmlformats.org/officeDocument/2006/relationships/externalLink" Target="externalLinks/externalLink131.xml"/><Relationship Id="rId166" Type="http://schemas.openxmlformats.org/officeDocument/2006/relationships/externalLink" Target="externalLinks/externalLink152.xml"/><Relationship Id="rId187" Type="http://schemas.openxmlformats.org/officeDocument/2006/relationships/externalLink" Target="externalLinks/externalLink173.xml"/><Relationship Id="rId1" Type="http://schemas.openxmlformats.org/officeDocument/2006/relationships/worksheet" Target="worksheets/sheet1.xml"/><Relationship Id="rId212" Type="http://schemas.openxmlformats.org/officeDocument/2006/relationships/externalLink" Target="externalLinks/externalLink198.xml"/><Relationship Id="rId233" Type="http://schemas.openxmlformats.org/officeDocument/2006/relationships/externalLink" Target="externalLinks/externalLink219.xml"/><Relationship Id="rId254" Type="http://schemas.openxmlformats.org/officeDocument/2006/relationships/externalLink" Target="externalLinks/externalLink240.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275" Type="http://schemas.openxmlformats.org/officeDocument/2006/relationships/externalLink" Target="externalLinks/externalLink261.xml"/><Relationship Id="rId296" Type="http://schemas.openxmlformats.org/officeDocument/2006/relationships/pivotCacheDefinition" Target="pivotCache/pivotCacheDefinition2.xml"/><Relationship Id="rId300" Type="http://schemas.openxmlformats.org/officeDocument/2006/relationships/calcChain" Target="calcChain.xml"/><Relationship Id="rId60" Type="http://schemas.openxmlformats.org/officeDocument/2006/relationships/externalLink" Target="externalLinks/externalLink46.xml"/><Relationship Id="rId81" Type="http://schemas.openxmlformats.org/officeDocument/2006/relationships/externalLink" Target="externalLinks/externalLink67.xml"/><Relationship Id="rId135" Type="http://schemas.openxmlformats.org/officeDocument/2006/relationships/externalLink" Target="externalLinks/externalLink121.xml"/><Relationship Id="rId156" Type="http://schemas.openxmlformats.org/officeDocument/2006/relationships/externalLink" Target="externalLinks/externalLink142.xml"/><Relationship Id="rId177" Type="http://schemas.openxmlformats.org/officeDocument/2006/relationships/externalLink" Target="externalLinks/externalLink163.xml"/><Relationship Id="rId198" Type="http://schemas.openxmlformats.org/officeDocument/2006/relationships/externalLink" Target="externalLinks/externalLink184.xml"/><Relationship Id="rId202" Type="http://schemas.openxmlformats.org/officeDocument/2006/relationships/externalLink" Target="externalLinks/externalLink188.xml"/><Relationship Id="rId223" Type="http://schemas.openxmlformats.org/officeDocument/2006/relationships/externalLink" Target="externalLinks/externalLink209.xml"/><Relationship Id="rId244" Type="http://schemas.openxmlformats.org/officeDocument/2006/relationships/externalLink" Target="externalLinks/externalLink230.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265" Type="http://schemas.openxmlformats.org/officeDocument/2006/relationships/externalLink" Target="externalLinks/externalLink251.xml"/><Relationship Id="rId286" Type="http://schemas.openxmlformats.org/officeDocument/2006/relationships/externalLink" Target="externalLinks/externalLink272.xml"/><Relationship Id="rId50" Type="http://schemas.openxmlformats.org/officeDocument/2006/relationships/externalLink" Target="externalLinks/externalLink36.xml"/><Relationship Id="rId104" Type="http://schemas.openxmlformats.org/officeDocument/2006/relationships/externalLink" Target="externalLinks/externalLink90.xml"/><Relationship Id="rId125" Type="http://schemas.openxmlformats.org/officeDocument/2006/relationships/externalLink" Target="externalLinks/externalLink111.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188" Type="http://schemas.openxmlformats.org/officeDocument/2006/relationships/externalLink" Target="externalLinks/externalLink17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 val="DE"/>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 val="IVA799"/>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 val="Liquidaciones"/>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sheetData sheetId="6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 val="PBC2"/>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5627800926" createdVersion="6" refreshedVersion="6" minRefreshableVersion="3" recordCount="202" xr:uid="{A51C2D84-F330-498C-B81B-C21DF37EA6E7}">
  <cacheSource type="worksheet">
    <worksheetSource ref="B2:H204" sheet="Detalle de Inversiones"/>
  </cacheSource>
  <cacheFields count="7">
    <cacheField name="Instrumento" numFmtId="0">
      <sharedItems/>
    </cacheField>
    <cacheField name="Emisor" numFmtId="0">
      <sharedItems containsBlank="1" count="19">
        <s v="BANCO NACIONAL DE FOMENTO"/>
        <s v="VISION BANCO S.A.E.C.A."/>
        <s v="MINISTERIO DE HACIENDA"/>
        <s v="FINEXPAR S.A.E.C.A. "/>
        <s v="SOLAR AHORRO Y FINANZAS S.A.E.C.A."/>
        <s v="FIC S.A. DE FINANZAS"/>
        <s v="BANCO GNB PARAGUAY S.A."/>
        <s v="GRUPO INTERNACIONAL DE FINANZAS S.A.E.C.A. - INTERFISA BANCO"/>
        <s v="TU FINANCIERA S.A."/>
        <s v="BANCO RIO S.A.E.C.A."/>
        <s v="BANCO PARA LA COMERCIALIZACION Y PRODUCCION S.A. - BANCOP S.A."/>
        <s v="TELECEL S.A.E."/>
        <s v="BANCO CONTINENTAL S.A.E.C.A."/>
        <s v="NUCLEO SA"/>
        <s v="BANCO FAMILIAR S.A.E.C.A."/>
        <s v="TAPE PORA S.A.E."/>
        <s v="SUDAMERIS BANK S.A.E.C.A."/>
        <s v="CEMENTOS CONCEPCIÓN SOCIEDAD ANÓNIMA EMISORA"/>
        <m/>
      </sharedItems>
    </cacheField>
    <cacheField name="Tipo de título" numFmtId="0">
      <sharedItems containsBlank="1" count="4">
        <s v="Certificado de Depósito de Ahorro"/>
        <s v="Bono"/>
        <s v="Acciones"/>
        <m/>
      </sharedItems>
    </cacheField>
    <cacheField name="Cantidad de títulos" numFmtId="0">
      <sharedItems containsString="0" containsBlank="1" containsNumber="1" containsInteger="1" minValue="1" maxValue="10000000"/>
    </cacheField>
    <cacheField name="Valor Nominal ₲" numFmtId="3">
      <sharedItems containsSemiMixedTypes="0" containsString="0" containsNumber="1" containsInteger="1" minValue="50000000" maxValue="253914000000"/>
    </cacheField>
    <cacheField name="Valor contable ₲" numFmtId="3">
      <sharedItems containsSemiMixedTypes="0" containsString="0" containsNumber="1" minValue="50517808.340000004" maxValue="253912861998.02997"/>
    </cacheField>
    <cacheField name="Reportado"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85275115738" createdVersion="6" refreshedVersion="6" minRefreshableVersion="3" recordCount="201" xr:uid="{AA9E8736-E5AA-4FA0-8BB2-753DDBAF59B3}">
  <cacheSource type="worksheet">
    <worksheetSource ref="B3:Q204" sheet="Detalle Inversiones son %"/>
  </cacheSource>
  <cacheFields count="16">
    <cacheField name="Instrumento" numFmtId="0">
      <sharedItems/>
    </cacheField>
    <cacheField name="Emisor" numFmtId="49">
      <sharedItems/>
    </cacheField>
    <cacheField name="Sector" numFmtId="0">
      <sharedItems/>
    </cacheField>
    <cacheField name="País" numFmtId="0">
      <sharedItems/>
    </cacheField>
    <cacheField name="Fecha de alta contrato de reporto" numFmtId="14">
      <sharedItems containsSemiMixedTypes="0" containsNonDate="0" containsDate="1" containsString="0" minDate="2020-08-06T00:00:00" maxDate="2020-12-31T00:00:00"/>
    </cacheField>
    <cacheField name="Fecha de vencimiento contrato de reporto" numFmtId="14">
      <sharedItems containsSemiMixedTypes="0" containsNonDate="0" containsDate="1" containsString="0" minDate="2021-01-04T00:00:00" maxDate="2021-07-01T00:00:00"/>
    </cacheField>
    <cacheField name="Fecha de vencimiento del título" numFmtId="14">
      <sharedItems containsDate="1" containsMixedTypes="1" minDate="2021-07-07T00:00:00" maxDate="2035-08-13T00:00:00"/>
    </cacheField>
    <cacheField name="Moneda" numFmtId="0">
      <sharedItems/>
    </cacheField>
    <cacheField name="Monto" numFmtId="3">
      <sharedItems containsSemiMixedTypes="0" containsString="0" containsNumber="1" containsInteger="1" minValue="50000000" maxValue="35650000000"/>
    </cacheField>
    <cacheField name="Valor de Compra" numFmtId="3">
      <sharedItems containsSemiMixedTypes="0" containsString="0" containsNumber="1" containsInteger="1" minValue="50000000" maxValue="35650000000"/>
    </cacheField>
    <cacheField name="Valor contable" numFmtId="3">
      <sharedItems containsSemiMixedTypes="0" containsString="0" containsNumber="1" minValue="50517808.340000004" maxValue="34000005954.760002"/>
    </cacheField>
    <cacheField name="Valor Nominal" numFmtId="3">
      <sharedItems containsSemiMixedTypes="0" containsString="0" containsNumber="1" containsInteger="1" minValue="50000000" maxValue="35650000000"/>
    </cacheField>
    <cacheField name="Tasa De rendimiento" numFmtId="10">
      <sharedItems containsSemiMixedTypes="0" containsString="0" containsNumber="1" minValue="7.0999999999999994E-2" maxValue="0.115"/>
    </cacheField>
    <cacheField name="% de las colocaciones según reglamento interno" numFmtId="9">
      <sharedItems containsSemiMixedTypes="0" containsString="0" containsNumber="1" minValue="0.3" maxValue="1"/>
    </cacheField>
    <cacheField name="% de las colocaciones con relación al patrimonio neto del fondo" numFmtId="164">
      <sharedItems containsSemiMixedTypes="0" containsString="0" containsNumber="1" minValue="1.7514356050257534E-4" maxValue="0.12487735863833621"/>
    </cacheField>
    <cacheField name="% de las colocaciones por grupo económico" numFmtId="164">
      <sharedItems containsSemiMixedTypes="0" containsString="0" containsNumber="1" minValue="3.5028712100515069E-4" maxValue="0.23118949986339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2">
  <r>
    <s v="AA03441"/>
    <x v="0"/>
    <x v="0"/>
    <n v="1"/>
    <n v="500000000"/>
    <n v="514394519.96000004"/>
    <s v="Basa Casa de Bolsa S.A."/>
  </r>
  <r>
    <s v="AA03417"/>
    <x v="0"/>
    <x v="0"/>
    <n v="1"/>
    <n v="500000000"/>
    <n v="514394519.96000004"/>
    <s v="Basa Casa de Bolsa S.A."/>
  </r>
  <r>
    <s v="AA03443"/>
    <x v="0"/>
    <x v="0"/>
    <n v="1"/>
    <n v="500000000"/>
    <n v="514394519.96000004"/>
    <s v="Basa Casa de Bolsa S.A."/>
  </r>
  <r>
    <s v="AA03444"/>
    <x v="0"/>
    <x v="0"/>
    <n v="1"/>
    <n v="500000000"/>
    <n v="514394519.96000004"/>
    <s v="Basa Casa de Bolsa S.A."/>
  </r>
  <r>
    <s v="AA03445"/>
    <x v="0"/>
    <x v="0"/>
    <n v="1"/>
    <n v="500000000"/>
    <n v="514394519.96000004"/>
    <s v="Basa Casa de Bolsa S.A."/>
  </r>
  <r>
    <s v="AA03446"/>
    <x v="0"/>
    <x v="0"/>
    <n v="1"/>
    <n v="500000000"/>
    <n v="514394519.96000004"/>
    <s v="Basa Casa de Bolsa S.A."/>
  </r>
  <r>
    <s v="AK0524"/>
    <x v="1"/>
    <x v="0"/>
    <n v="1"/>
    <n v="125000000"/>
    <n v="129027397.22"/>
    <s v="Basa Casa de Bolsa S.A."/>
  </r>
  <r>
    <s v="AA3497"/>
    <x v="0"/>
    <x v="0"/>
    <n v="1"/>
    <n v="500000000"/>
    <n v="513616437.80000001"/>
    <s v="Basa Casa de Bolsa S.A."/>
  </r>
  <r>
    <s v="AA3496"/>
    <x v="0"/>
    <x v="0"/>
    <n v="1"/>
    <n v="500000000"/>
    <n v="513616437.80000001"/>
    <s v="Basa Casa de Bolsa S.A."/>
  </r>
  <r>
    <s v="AA3495"/>
    <x v="0"/>
    <x v="0"/>
    <n v="1"/>
    <n v="500000000"/>
    <n v="513616437.80000001"/>
    <s v="Basa Casa de Bolsa S.A."/>
  </r>
  <r>
    <s v="AA3494"/>
    <x v="0"/>
    <x v="0"/>
    <n v="1"/>
    <n v="500000000"/>
    <n v="513616437.80000001"/>
    <s v="Basa Casa de Bolsa S.A."/>
  </r>
  <r>
    <s v="AA3493"/>
    <x v="0"/>
    <x v="0"/>
    <n v="1"/>
    <n v="500000000"/>
    <n v="513616437.80000001"/>
    <s v="Basa Casa de Bolsa S.A."/>
  </r>
  <r>
    <s v="AA3490"/>
    <x v="0"/>
    <x v="0"/>
    <n v="1"/>
    <n v="500000000"/>
    <n v="513616437.80000001"/>
    <s v="Basa Casa de Bolsa S.A."/>
  </r>
  <r>
    <s v="AA3474"/>
    <x v="0"/>
    <x v="0"/>
    <n v="1"/>
    <n v="500000000"/>
    <n v="513616437.80000001"/>
    <s v="Basa Casa de Bolsa S.A."/>
  </r>
  <r>
    <s v="AA3466"/>
    <x v="0"/>
    <x v="0"/>
    <n v="1"/>
    <n v="500000000"/>
    <n v="513616437.80000001"/>
    <s v="Basa Casa de Bolsa S.A."/>
  </r>
  <r>
    <s v="AA3458"/>
    <x v="0"/>
    <x v="0"/>
    <n v="1"/>
    <n v="500000000"/>
    <n v="513616437.80000001"/>
    <s v="Basa Casa de Bolsa S.A."/>
  </r>
  <r>
    <s v="AA3450"/>
    <x v="0"/>
    <x v="0"/>
    <n v="1"/>
    <n v="500000000"/>
    <n v="513616437.80000001"/>
    <s v="Basa Casa de Bolsa S.A."/>
  </r>
  <r>
    <s v="AA03442"/>
    <x v="0"/>
    <x v="0"/>
    <n v="1"/>
    <n v="500000000"/>
    <n v="513616437.80000001"/>
    <s v="Basa Casa de Bolsa S.A."/>
  </r>
  <r>
    <s v="AA03434"/>
    <x v="0"/>
    <x v="0"/>
    <n v="1"/>
    <n v="500000000"/>
    <n v="513616437.80000001"/>
    <s v="Basa Casa de Bolsa S.A."/>
  </r>
  <r>
    <s v="AA03426"/>
    <x v="0"/>
    <x v="0"/>
    <n v="1"/>
    <n v="500000000"/>
    <n v="513616437.80000001"/>
    <s v="Basa Casa de Bolsa S.A."/>
  </r>
  <r>
    <s v="AA3418"/>
    <x v="0"/>
    <x v="0"/>
    <n v="1"/>
    <n v="500000000"/>
    <n v="513616437.80000001"/>
    <s v="Basa Casa de Bolsa S.A."/>
  </r>
  <r>
    <s v="AA3410"/>
    <x v="0"/>
    <x v="0"/>
    <n v="1"/>
    <n v="500000000"/>
    <n v="513616437.80000001"/>
    <s v="Basa Casa de Bolsa S.A."/>
  </r>
  <r>
    <s v="AA3402"/>
    <x v="0"/>
    <x v="0"/>
    <n v="1"/>
    <n v="500000000"/>
    <n v="513616437.80000001"/>
    <s v="Basa Casa de Bolsa S.A."/>
  </r>
  <r>
    <s v="AA3623"/>
    <x v="0"/>
    <x v="0"/>
    <n v="1"/>
    <n v="500000000"/>
    <n v="513616437.80000001"/>
    <s v="Basa Casa de Bolsa S.A."/>
  </r>
  <r>
    <s v="AA3601"/>
    <x v="0"/>
    <x v="0"/>
    <n v="1"/>
    <n v="500000000"/>
    <n v="513616437.80000001"/>
    <s v="Basa Casa de Bolsa S.A."/>
  </r>
  <r>
    <s v="AA3603"/>
    <x v="0"/>
    <x v="0"/>
    <n v="1"/>
    <n v="500000000"/>
    <n v="513616437.80000001"/>
    <s v="Basa Casa de Bolsa S.A."/>
  </r>
  <r>
    <s v="AA3604"/>
    <x v="0"/>
    <x v="0"/>
    <n v="1"/>
    <n v="500000000"/>
    <n v="513616437.80000001"/>
    <s v="Basa Casa de Bolsa S.A."/>
  </r>
  <r>
    <s v="AA3605"/>
    <x v="0"/>
    <x v="0"/>
    <n v="1"/>
    <n v="500000000"/>
    <n v="513616437.80000001"/>
    <s v="Basa Casa de Bolsa S.A."/>
  </r>
  <r>
    <s v="AA3606"/>
    <x v="0"/>
    <x v="0"/>
    <n v="1"/>
    <n v="500000000"/>
    <n v="513616437.80000001"/>
    <s v="Basa Casa de Bolsa S.A."/>
  </r>
  <r>
    <s v="AA3607"/>
    <x v="0"/>
    <x v="0"/>
    <n v="1"/>
    <n v="500000000"/>
    <n v="513616437.80000001"/>
    <s v="Basa Casa de Bolsa S.A."/>
  </r>
  <r>
    <s v="AA3608"/>
    <x v="0"/>
    <x v="0"/>
    <n v="1"/>
    <n v="500000000"/>
    <n v="513616437.80000001"/>
    <s v="Basa Casa de Bolsa S.A."/>
  </r>
  <r>
    <s v="AA3609"/>
    <x v="0"/>
    <x v="0"/>
    <n v="1"/>
    <n v="500000000"/>
    <n v="513616437.80000001"/>
    <s v="Basa Casa de Bolsa S.A."/>
  </r>
  <r>
    <s v="AA3611"/>
    <x v="0"/>
    <x v="0"/>
    <n v="1"/>
    <n v="500000000"/>
    <n v="513616437.80000001"/>
    <s v="Basa Casa de Bolsa S.A."/>
  </r>
  <r>
    <s v="PYTNA01F0886"/>
    <x v="2"/>
    <x v="1"/>
    <n v="500"/>
    <n v="500000000"/>
    <n v="513869863.54999995"/>
    <s v="Basa Casa de Bolsa S.A."/>
  </r>
  <r>
    <s v="AA3789"/>
    <x v="0"/>
    <x v="0"/>
    <n v="1"/>
    <n v="500000000"/>
    <n v="511263699.14999998"/>
    <s v="Basa Casa de Bolsa S.A."/>
  </r>
  <r>
    <s v="AA3790"/>
    <x v="0"/>
    <x v="0"/>
    <n v="1"/>
    <n v="500000000"/>
    <n v="511263699.14999998"/>
    <s v="Basa Casa de Bolsa S.A."/>
  </r>
  <r>
    <s v="AA3791"/>
    <x v="0"/>
    <x v="0"/>
    <n v="1"/>
    <n v="500000000"/>
    <n v="511263699.14999998"/>
    <s v="Basa Casa de Bolsa S.A."/>
  </r>
  <r>
    <s v="AA3772"/>
    <x v="0"/>
    <x v="0"/>
    <n v="1"/>
    <n v="500000000"/>
    <n v="511263699.14999998"/>
    <s v="Basa Casa de Bolsa S.A."/>
  </r>
  <r>
    <s v="AA3799"/>
    <x v="0"/>
    <x v="0"/>
    <n v="1"/>
    <n v="500000000"/>
    <n v="511263699.14999998"/>
    <s v="Basa Casa de Bolsa S.A."/>
  </r>
  <r>
    <s v="AA3800"/>
    <x v="0"/>
    <x v="0"/>
    <n v="1"/>
    <n v="500000000"/>
    <n v="511263699.14999998"/>
    <s v="Basa Casa de Bolsa S.A."/>
  </r>
  <r>
    <s v="AA3797"/>
    <x v="0"/>
    <x v="0"/>
    <n v="1"/>
    <n v="500000000"/>
    <n v="511263699.14999998"/>
    <s v="Basa Casa de Bolsa S.A."/>
  </r>
  <r>
    <s v="AA3801"/>
    <x v="0"/>
    <x v="0"/>
    <n v="1"/>
    <n v="500000000"/>
    <n v="511263699.14999998"/>
    <s v="Basa Casa de Bolsa S.A."/>
  </r>
  <r>
    <s v="AA3796"/>
    <x v="0"/>
    <x v="0"/>
    <n v="1"/>
    <n v="500000000"/>
    <n v="511263699.14999998"/>
    <s v="Basa Casa de Bolsa S.A."/>
  </r>
  <r>
    <s v="AA3803"/>
    <x v="0"/>
    <x v="0"/>
    <n v="1"/>
    <n v="500000000"/>
    <n v="511263699.14999998"/>
    <s v="Basa Casa de Bolsa S.A."/>
  </r>
  <r>
    <s v="AA3795"/>
    <x v="0"/>
    <x v="0"/>
    <n v="1"/>
    <n v="500000000"/>
    <n v="511263699.14999998"/>
    <s v="Basa Casa de Bolsa S.A."/>
  </r>
  <r>
    <s v="AA3804"/>
    <x v="0"/>
    <x v="0"/>
    <n v="1"/>
    <n v="500000000"/>
    <n v="511263699.14999998"/>
    <s v="Basa Casa de Bolsa S.A."/>
  </r>
  <r>
    <s v="AA3794"/>
    <x v="0"/>
    <x v="0"/>
    <n v="1"/>
    <n v="500000000"/>
    <n v="511263699.14999998"/>
    <s v="Basa Casa de Bolsa S.A."/>
  </r>
  <r>
    <s v="AA3805"/>
    <x v="0"/>
    <x v="0"/>
    <n v="1"/>
    <n v="500000000"/>
    <n v="511263699.14999998"/>
    <s v="Basa Casa de Bolsa S.A."/>
  </r>
  <r>
    <s v="AA3793"/>
    <x v="0"/>
    <x v="0"/>
    <n v="1"/>
    <n v="500000000"/>
    <n v="511263699.14999998"/>
    <s v="Basa Casa de Bolsa S.A."/>
  </r>
  <r>
    <s v="AA3806"/>
    <x v="0"/>
    <x v="0"/>
    <n v="1"/>
    <n v="500000000"/>
    <n v="511263699.14999998"/>
    <s v="Basa Casa de Bolsa S.A."/>
  </r>
  <r>
    <s v="AA3792"/>
    <x v="0"/>
    <x v="0"/>
    <n v="1"/>
    <n v="500000000"/>
    <n v="511263699.14999998"/>
    <s v="Basa Casa de Bolsa S.A."/>
  </r>
  <r>
    <s v="AA3807"/>
    <x v="0"/>
    <x v="0"/>
    <n v="1"/>
    <n v="500000000"/>
    <n v="511263699.14999998"/>
    <s v="Basa Casa de Bolsa S.A."/>
  </r>
  <r>
    <s v="AA3808"/>
    <x v="0"/>
    <x v="0"/>
    <n v="1"/>
    <n v="500000000"/>
    <n v="511263699.14999998"/>
    <s v="Basa Casa de Bolsa S.A."/>
  </r>
  <r>
    <s v="AA3798"/>
    <x v="0"/>
    <x v="0"/>
    <n v="1"/>
    <n v="500000000"/>
    <n v="511263699.14999998"/>
    <s v="Basa Casa de Bolsa S.A."/>
  </r>
  <r>
    <s v="AA3831"/>
    <x v="0"/>
    <x v="0"/>
    <n v="1"/>
    <n v="500000000"/>
    <n v="511263699.14999998"/>
    <s v="Basa Casa de Bolsa S.A."/>
  </r>
  <r>
    <s v="AA3819"/>
    <x v="0"/>
    <x v="0"/>
    <n v="1"/>
    <n v="500000000"/>
    <n v="511263699.14999998"/>
    <s v="Basa Casa de Bolsa S.A."/>
  </r>
  <r>
    <s v="AA3817"/>
    <x v="0"/>
    <x v="0"/>
    <n v="1"/>
    <n v="500000000"/>
    <n v="511263699.14999998"/>
    <s v="Basa Casa de Bolsa S.A."/>
  </r>
  <r>
    <s v="AA3820"/>
    <x v="0"/>
    <x v="0"/>
    <n v="1"/>
    <n v="500000000"/>
    <n v="511263699.14999998"/>
    <s v="Basa Casa de Bolsa S.A."/>
  </r>
  <r>
    <s v="AA3816"/>
    <x v="0"/>
    <x v="0"/>
    <n v="1"/>
    <n v="500000000"/>
    <n v="511263699.14999998"/>
    <s v="Basa Casa de Bolsa S.A."/>
  </r>
  <r>
    <s v="AA3821"/>
    <x v="0"/>
    <x v="0"/>
    <n v="1"/>
    <n v="500000000"/>
    <n v="511263699.14999998"/>
    <s v="Basa Casa de Bolsa S.A."/>
  </r>
  <r>
    <s v="AA3822"/>
    <x v="0"/>
    <x v="0"/>
    <n v="1"/>
    <n v="500000000"/>
    <n v="511263699.14999998"/>
    <s v="Basa Casa de Bolsa S.A."/>
  </r>
  <r>
    <s v="AA3815"/>
    <x v="0"/>
    <x v="0"/>
    <n v="1"/>
    <n v="500000000"/>
    <n v="511263699.14999998"/>
    <s v="Basa Casa de Bolsa S.A."/>
  </r>
  <r>
    <s v="AA3823"/>
    <x v="0"/>
    <x v="0"/>
    <n v="1"/>
    <n v="500000000"/>
    <n v="511263699.14999998"/>
    <s v="Basa Casa de Bolsa S.A."/>
  </r>
  <r>
    <s v="AA3814"/>
    <x v="0"/>
    <x v="0"/>
    <n v="1"/>
    <n v="500000000"/>
    <n v="511263699.14999998"/>
    <s v="Basa Casa de Bolsa S.A."/>
  </r>
  <r>
    <s v="AA3824"/>
    <x v="0"/>
    <x v="0"/>
    <n v="1"/>
    <n v="500000000"/>
    <n v="511263699.14999998"/>
    <s v="Basa Casa de Bolsa S.A."/>
  </r>
  <r>
    <s v="AA3813"/>
    <x v="0"/>
    <x v="0"/>
    <n v="1"/>
    <n v="500000000"/>
    <n v="511263699.14999998"/>
    <s v="Basa Casa de Bolsa S.A."/>
  </r>
  <r>
    <s v="AA3825"/>
    <x v="0"/>
    <x v="0"/>
    <n v="1"/>
    <n v="500000000"/>
    <n v="511263699.14999998"/>
    <s v="Basa Casa de Bolsa S.A."/>
  </r>
  <r>
    <s v="AA3812"/>
    <x v="0"/>
    <x v="0"/>
    <n v="1"/>
    <n v="500000000"/>
    <n v="511263699.14999998"/>
    <s v="Basa Casa de Bolsa S.A."/>
  </r>
  <r>
    <s v="AA3827"/>
    <x v="0"/>
    <x v="0"/>
    <n v="1"/>
    <n v="500000000"/>
    <n v="511263699.14999998"/>
    <s v="Basa Casa de Bolsa S.A."/>
  </r>
  <r>
    <s v="AA3828"/>
    <x v="0"/>
    <x v="0"/>
    <n v="1"/>
    <n v="500000000"/>
    <n v="511263699.14999998"/>
    <s v="Basa Casa de Bolsa S.A."/>
  </r>
  <r>
    <s v="AA3811"/>
    <x v="0"/>
    <x v="0"/>
    <n v="1"/>
    <n v="500000000"/>
    <n v="511263699.14999998"/>
    <s v="Basa Casa de Bolsa S.A."/>
  </r>
  <r>
    <s v="AA3829"/>
    <x v="0"/>
    <x v="0"/>
    <n v="1"/>
    <n v="500000000"/>
    <n v="511263699.14999998"/>
    <s v="Basa Casa de Bolsa S.A."/>
  </r>
  <r>
    <s v="AA3809"/>
    <x v="0"/>
    <x v="0"/>
    <n v="1"/>
    <n v="500000000"/>
    <n v="511263699.14999998"/>
    <s v="Basa Casa de Bolsa S.A."/>
  </r>
  <r>
    <s v="AA3830"/>
    <x v="0"/>
    <x v="0"/>
    <n v="1"/>
    <n v="500000000"/>
    <n v="511263699.14999998"/>
    <s v="Basa Casa de Bolsa S.A."/>
  </r>
  <r>
    <s v="AA4564"/>
    <x v="3"/>
    <x v="0"/>
    <n v="1"/>
    <n v="100000000"/>
    <n v="102352054.67"/>
    <s v="Basa Casa de Bolsa S.A."/>
  </r>
  <r>
    <s v="AA4565"/>
    <x v="3"/>
    <x v="0"/>
    <n v="1"/>
    <n v="100000000"/>
    <n v="102352054.67"/>
    <s v="Basa Casa de Bolsa S.A."/>
  </r>
  <r>
    <s v="AA4566"/>
    <x v="3"/>
    <x v="0"/>
    <n v="1"/>
    <n v="100000000"/>
    <n v="102352054.67"/>
    <s v="Basa Casa de Bolsa S.A."/>
  </r>
  <r>
    <s v="AA4567"/>
    <x v="3"/>
    <x v="0"/>
    <n v="1"/>
    <n v="100000000"/>
    <n v="102352054.67"/>
    <s v="Basa Casa de Bolsa S.A."/>
  </r>
  <r>
    <s v="AA4568"/>
    <x v="3"/>
    <x v="0"/>
    <n v="1"/>
    <n v="100000000"/>
    <n v="102352054.67"/>
    <s v="Basa Casa de Bolsa S.A."/>
  </r>
  <r>
    <s v="AA4569"/>
    <x v="3"/>
    <x v="0"/>
    <n v="1"/>
    <n v="100000000"/>
    <n v="102352054.67"/>
    <s v="Basa Casa de Bolsa S.A."/>
  </r>
  <r>
    <s v="AA4570"/>
    <x v="3"/>
    <x v="0"/>
    <n v="1"/>
    <n v="100000000"/>
    <n v="102352054.67"/>
    <s v="Basa Casa de Bolsa S.A."/>
  </r>
  <r>
    <s v="AA4571"/>
    <x v="3"/>
    <x v="0"/>
    <n v="1"/>
    <n v="100000000"/>
    <n v="102352054.67"/>
    <s v="Basa Casa de Bolsa S.A."/>
  </r>
  <r>
    <s v="AA4491"/>
    <x v="3"/>
    <x v="0"/>
    <n v="1"/>
    <n v="100000000"/>
    <n v="102352054.67"/>
    <s v="Basa Casa de Bolsa S.A."/>
  </r>
  <r>
    <s v="AA4490"/>
    <x v="3"/>
    <x v="0"/>
    <n v="1"/>
    <n v="100000000"/>
    <n v="102352054.67"/>
    <s v="Basa Casa de Bolsa S.A."/>
  </r>
  <r>
    <s v="AA4492"/>
    <x v="3"/>
    <x v="0"/>
    <n v="1"/>
    <n v="100000000"/>
    <n v="102352054.67"/>
    <s v="Basa Casa de Bolsa S.A."/>
  </r>
  <r>
    <s v="AA4493"/>
    <x v="3"/>
    <x v="0"/>
    <n v="1"/>
    <n v="100000000"/>
    <n v="102352054.67"/>
    <s v="Basa Casa de Bolsa S.A."/>
  </r>
  <r>
    <s v="AA4494"/>
    <x v="3"/>
    <x v="0"/>
    <n v="1"/>
    <n v="100000000"/>
    <n v="102352054.67"/>
    <s v="Basa Casa de Bolsa S.A."/>
  </r>
  <r>
    <s v="AA4495"/>
    <x v="3"/>
    <x v="0"/>
    <n v="1"/>
    <n v="100000000"/>
    <n v="102352054.67"/>
    <s v="Basa Casa de Bolsa S.A."/>
  </r>
  <r>
    <s v="AA4496"/>
    <x v="3"/>
    <x v="0"/>
    <n v="1"/>
    <n v="100000000"/>
    <n v="102352054.67"/>
    <s v="Basa Casa de Bolsa S.A."/>
  </r>
  <r>
    <s v="AA4501"/>
    <x v="3"/>
    <x v="0"/>
    <n v="1"/>
    <n v="100000000"/>
    <n v="102352054.67"/>
    <s v="Basa Casa de Bolsa S.A."/>
  </r>
  <r>
    <s v="AA4502"/>
    <x v="3"/>
    <x v="0"/>
    <n v="1"/>
    <n v="100000000"/>
    <n v="102352054.67"/>
    <s v="Basa Casa de Bolsa S.A."/>
  </r>
  <r>
    <s v="AA4503"/>
    <x v="3"/>
    <x v="0"/>
    <n v="1"/>
    <n v="100000000"/>
    <n v="102352054.67"/>
    <s v="Basa Casa de Bolsa S.A."/>
  </r>
  <r>
    <s v="AA4552"/>
    <x v="3"/>
    <x v="0"/>
    <n v="1"/>
    <n v="100000000"/>
    <n v="102352054.67"/>
    <s v="Basa Casa de Bolsa S.A."/>
  </r>
  <r>
    <s v="AA4553"/>
    <x v="3"/>
    <x v="0"/>
    <n v="1"/>
    <n v="100000000"/>
    <n v="102352054.67"/>
    <s v="Basa Casa de Bolsa S.A."/>
  </r>
  <r>
    <s v="AA4554"/>
    <x v="3"/>
    <x v="0"/>
    <n v="1"/>
    <n v="100000000"/>
    <n v="102352054.67"/>
    <s v="Basa Casa de Bolsa S.A."/>
  </r>
  <r>
    <s v="AA4555"/>
    <x v="3"/>
    <x v="0"/>
    <n v="1"/>
    <n v="100000000"/>
    <n v="102352054.67"/>
    <s v="Basa Casa de Bolsa S.A."/>
  </r>
  <r>
    <s v="AA4556"/>
    <x v="3"/>
    <x v="0"/>
    <n v="1"/>
    <n v="100000000"/>
    <n v="102352054.67"/>
    <s v="Basa Casa de Bolsa S.A."/>
  </r>
  <r>
    <s v="AA4557"/>
    <x v="3"/>
    <x v="0"/>
    <n v="1"/>
    <n v="100000000"/>
    <n v="102352054.67"/>
    <s v="Basa Casa de Bolsa S.A."/>
  </r>
  <r>
    <s v="AA4558"/>
    <x v="3"/>
    <x v="0"/>
    <n v="1"/>
    <n v="100000000"/>
    <n v="102352054.67"/>
    <s v="Basa Casa de Bolsa S.A."/>
  </r>
  <r>
    <s v="AA4559"/>
    <x v="3"/>
    <x v="0"/>
    <n v="1"/>
    <n v="100000000"/>
    <n v="102352054.67"/>
    <s v="Basa Casa de Bolsa S.A."/>
  </r>
  <r>
    <s v="AA4560"/>
    <x v="3"/>
    <x v="0"/>
    <n v="1"/>
    <n v="100000000"/>
    <n v="102352054.67"/>
    <s v="Basa Casa de Bolsa S.A."/>
  </r>
  <r>
    <s v="AA4561"/>
    <x v="3"/>
    <x v="0"/>
    <n v="1"/>
    <n v="100000000"/>
    <n v="102352054.67"/>
    <s v="Basa Casa de Bolsa S.A."/>
  </r>
  <r>
    <s v="AA4562"/>
    <x v="3"/>
    <x v="0"/>
    <n v="1"/>
    <n v="100000000"/>
    <n v="102352054.67"/>
    <s v="Basa Casa de Bolsa S.A."/>
  </r>
  <r>
    <s v="AA4563"/>
    <x v="3"/>
    <x v="0"/>
    <n v="1"/>
    <n v="100000000"/>
    <n v="102352054.67"/>
    <s v="Basa Casa de Bolsa S.A."/>
  </r>
  <r>
    <s v="AA3885"/>
    <x v="0"/>
    <x v="0"/>
    <n v="1"/>
    <n v="1000000000"/>
    <n v="1019331506.46"/>
    <s v="Basa Casa de Bolsa S.A."/>
  </r>
  <r>
    <s v="AA3887"/>
    <x v="0"/>
    <x v="0"/>
    <n v="1"/>
    <n v="1000000000"/>
    <n v="1019331506.46"/>
    <s v="Basa Casa de Bolsa S.A."/>
  </r>
  <r>
    <s v="AA3888"/>
    <x v="0"/>
    <x v="0"/>
    <n v="1"/>
    <n v="1000000000"/>
    <n v="1019331506.46"/>
    <s v="Basa Casa de Bolsa S.A."/>
  </r>
  <r>
    <s v="AA3889"/>
    <x v="0"/>
    <x v="0"/>
    <n v="1"/>
    <n v="1000000000"/>
    <n v="1019331506.46"/>
    <s v="Basa Casa de Bolsa S.A."/>
  </r>
  <r>
    <s v="AA3890"/>
    <x v="0"/>
    <x v="0"/>
    <n v="1"/>
    <n v="1000000000"/>
    <n v="1019331506.46"/>
    <s v="Basa Casa de Bolsa S.A."/>
  </r>
  <r>
    <s v="AA3891"/>
    <x v="0"/>
    <x v="0"/>
    <n v="1"/>
    <n v="1000000000"/>
    <n v="1019331506.46"/>
    <s v="Basa Casa de Bolsa S.A."/>
  </r>
  <r>
    <s v="AA3892"/>
    <x v="0"/>
    <x v="0"/>
    <n v="1"/>
    <n v="1000000000"/>
    <n v="1019331506.46"/>
    <s v="Basa Casa de Bolsa S.A."/>
  </r>
  <r>
    <s v="AA3893"/>
    <x v="0"/>
    <x v="0"/>
    <n v="1"/>
    <n v="1000000000"/>
    <n v="1019331506.46"/>
    <s v="Basa Casa de Bolsa S.A."/>
  </r>
  <r>
    <s v="AA3894"/>
    <x v="0"/>
    <x v="0"/>
    <n v="1"/>
    <n v="1000000000"/>
    <n v="1019331506.46"/>
    <s v="Basa Casa de Bolsa S.A."/>
  </r>
  <r>
    <s v="AA3895"/>
    <x v="0"/>
    <x v="0"/>
    <n v="1"/>
    <n v="1000000000"/>
    <n v="1019331506.46"/>
    <s v="Basa Casa de Bolsa S.A."/>
  </r>
  <r>
    <s v="AA3896"/>
    <x v="0"/>
    <x v="0"/>
    <n v="1"/>
    <n v="1000000000"/>
    <n v="1019331506.46"/>
    <s v="Basa Casa de Bolsa S.A."/>
  </r>
  <r>
    <s v="AA3886"/>
    <x v="0"/>
    <x v="0"/>
    <n v="1"/>
    <n v="1000000000"/>
    <n v="1019331506.46"/>
    <s v="Basa Casa de Bolsa S.A."/>
  </r>
  <r>
    <s v="AA3916"/>
    <x v="0"/>
    <x v="0"/>
    <n v="1"/>
    <n v="1000000000"/>
    <n v="1019331506.46"/>
    <s v="Basa Casa de Bolsa S.A."/>
  </r>
  <r>
    <s v="AA3915"/>
    <x v="0"/>
    <x v="0"/>
    <n v="1"/>
    <n v="1000000000"/>
    <n v="1019331506.46"/>
    <s v="Basa Casa de Bolsa S.A."/>
  </r>
  <r>
    <s v="AA3914"/>
    <x v="0"/>
    <x v="0"/>
    <n v="1"/>
    <n v="1000000000"/>
    <n v="1019331506.46"/>
    <s v="Basa Casa de Bolsa S.A."/>
  </r>
  <r>
    <s v="AA3913"/>
    <x v="0"/>
    <x v="0"/>
    <n v="1"/>
    <n v="1000000000"/>
    <n v="1019331506.46"/>
    <s v="Basa Casa de Bolsa S.A."/>
  </r>
  <r>
    <s v="AA3912"/>
    <x v="0"/>
    <x v="0"/>
    <n v="1"/>
    <n v="1000000000"/>
    <n v="1019331506.46"/>
    <s v="Basa Casa de Bolsa S.A."/>
  </r>
  <r>
    <s v="AA3911"/>
    <x v="0"/>
    <x v="0"/>
    <n v="1"/>
    <n v="1000000000"/>
    <n v="1019331506.46"/>
    <s v="Basa Casa de Bolsa S.A."/>
  </r>
  <r>
    <s v="AA3909"/>
    <x v="0"/>
    <x v="0"/>
    <n v="1"/>
    <n v="1000000000"/>
    <n v="1019331506.46"/>
    <s v="Basa Casa de Bolsa S.A."/>
  </r>
  <r>
    <s v="AA3908"/>
    <x v="0"/>
    <x v="0"/>
    <n v="1"/>
    <n v="1000000000"/>
    <n v="1019331506.46"/>
    <s v="Basa Casa de Bolsa S.A."/>
  </r>
  <r>
    <s v="AA3898"/>
    <x v="0"/>
    <x v="0"/>
    <n v="1"/>
    <n v="1000000000"/>
    <n v="1019331506.46"/>
    <s v="Basa Casa de Bolsa S.A."/>
  </r>
  <r>
    <s v="AA3897"/>
    <x v="0"/>
    <x v="0"/>
    <n v="1"/>
    <n v="1000000000"/>
    <n v="1019331506.46"/>
    <s v="Basa Casa de Bolsa S.A."/>
  </r>
  <r>
    <s v="AA3901"/>
    <x v="0"/>
    <x v="0"/>
    <n v="1"/>
    <n v="1000000000"/>
    <n v="1019331506.46"/>
    <s v="Basa Casa de Bolsa S.A."/>
  </r>
  <r>
    <s v="AA3903"/>
    <x v="0"/>
    <x v="0"/>
    <n v="1"/>
    <n v="1000000000"/>
    <n v="1019331506.46"/>
    <s v="Basa Casa de Bolsa S.A."/>
  </r>
  <r>
    <s v="AA3904"/>
    <x v="0"/>
    <x v="0"/>
    <n v="1"/>
    <n v="1000000000"/>
    <n v="1019331506.46"/>
    <s v="Basa Casa de Bolsa S.A."/>
  </r>
  <r>
    <s v="AA3905"/>
    <x v="0"/>
    <x v="0"/>
    <n v="1"/>
    <n v="1000000000"/>
    <n v="1019331506.46"/>
    <s v="Basa Casa de Bolsa S.A."/>
  </r>
  <r>
    <s v="AA3906"/>
    <x v="0"/>
    <x v="0"/>
    <n v="1"/>
    <n v="1000000000"/>
    <n v="1019331506.46"/>
    <s v="Basa Casa de Bolsa S.A."/>
  </r>
  <r>
    <s v="AA3907"/>
    <x v="0"/>
    <x v="0"/>
    <n v="1"/>
    <n v="1000000000"/>
    <n v="1019331506.46"/>
    <s v="Basa Casa de Bolsa S.A."/>
  </r>
  <r>
    <s v="AA3899"/>
    <x v="0"/>
    <x v="0"/>
    <n v="1"/>
    <n v="1000000000"/>
    <n v="1019331506.46"/>
    <s v="Basa Casa de Bolsa S.A."/>
  </r>
  <r>
    <s v="AA3900"/>
    <x v="0"/>
    <x v="0"/>
    <n v="1"/>
    <n v="1000000000"/>
    <n v="1019331506.46"/>
    <s v="Basa Casa de Bolsa S.A."/>
  </r>
  <r>
    <s v="AA9732"/>
    <x v="4"/>
    <x v="0"/>
    <n v="1"/>
    <n v="500000000"/>
    <n v="514650685.25"/>
    <s v="Basa Casa de Bolsa S.A."/>
  </r>
  <r>
    <s v="AA355"/>
    <x v="5"/>
    <x v="0"/>
    <n v="1"/>
    <n v="500000000"/>
    <n v="514650685.25"/>
    <s v="Basa Casa de Bolsa S.A."/>
  </r>
  <r>
    <s v="AA356"/>
    <x v="5"/>
    <x v="0"/>
    <n v="1"/>
    <n v="500000000"/>
    <n v="514650685.25"/>
    <s v="Basa Casa de Bolsa S.A."/>
  </r>
  <r>
    <s v="EA2983"/>
    <x v="6"/>
    <x v="0"/>
    <n v="1"/>
    <n v="500000000"/>
    <n v="514650685.25"/>
    <s v="Basa Casa de Bolsa S.A."/>
  </r>
  <r>
    <s v="WW120"/>
    <x v="7"/>
    <x v="0"/>
    <n v="1"/>
    <n v="100000000"/>
    <n v="102930137.05"/>
    <s v="Basa Casa de Bolsa S.A."/>
  </r>
  <r>
    <s v="AA3866"/>
    <x v="8"/>
    <x v="0"/>
    <n v="1"/>
    <n v="100000000"/>
    <n v="102930137.05"/>
    <s v="Basa Casa de Bolsa S.A."/>
  </r>
  <r>
    <s v="EA2985"/>
    <x v="6"/>
    <x v="0"/>
    <n v="1"/>
    <n v="500000000"/>
    <n v="514650685.25"/>
    <s v="Basa Casa de Bolsa S.A."/>
  </r>
  <r>
    <s v="EA2986"/>
    <x v="6"/>
    <x v="0"/>
    <n v="1"/>
    <n v="500000000"/>
    <n v="514650685.25"/>
    <s v="Basa Casa de Bolsa S.A."/>
  </r>
  <r>
    <s v="AA5843"/>
    <x v="9"/>
    <x v="0"/>
    <n v="1"/>
    <n v="500000000"/>
    <n v="514650685.25"/>
    <s v="Basa Casa de Bolsa S.A."/>
  </r>
  <r>
    <s v="AA5844"/>
    <x v="9"/>
    <x v="0"/>
    <n v="1"/>
    <n v="500000000"/>
    <n v="514650685.25"/>
    <s v="Basa Casa de Bolsa S.A."/>
  </r>
  <r>
    <s v="EA2984"/>
    <x v="6"/>
    <x v="0"/>
    <n v="1"/>
    <n v="500000000"/>
    <n v="514650685.25"/>
    <s v="Basa Casa de Bolsa S.A."/>
  </r>
  <r>
    <s v="AA1119"/>
    <x v="10"/>
    <x v="0"/>
    <n v="1"/>
    <n v="2000000000"/>
    <n v="2047671233.27"/>
    <s v="Basa Casa de Bolsa S.A."/>
  </r>
  <r>
    <s v="PYTEL02F9363"/>
    <x v="11"/>
    <x v="1"/>
    <n v="890"/>
    <n v="890000000"/>
    <n v="906580821.60000002"/>
    <s v="Basa Casa de Bolsa S.A."/>
  </r>
  <r>
    <s v="PYTEL02F9363"/>
    <x v="11"/>
    <x v="1"/>
    <n v="1080"/>
    <n v="1080000000"/>
    <n v="1095859726.1099999"/>
    <s v="Basa Casa de Bolsa S.A."/>
  </r>
  <r>
    <s v="EA3006"/>
    <x v="6"/>
    <x v="0"/>
    <n v="1"/>
    <n v="500000000"/>
    <n v="507684931.76000005"/>
    <s v="Basa Casa de Bolsa S.A."/>
  </r>
  <r>
    <s v="EA3005"/>
    <x v="6"/>
    <x v="0"/>
    <n v="1"/>
    <n v="500000000"/>
    <n v="507684931.76000005"/>
    <s v="Basa Casa de Bolsa S.A."/>
  </r>
  <r>
    <s v="EA3004"/>
    <x v="6"/>
    <x v="0"/>
    <n v="1"/>
    <n v="500000000"/>
    <n v="507684931.76000005"/>
    <s v="Basa Casa de Bolsa S.A."/>
  </r>
  <r>
    <s v="EA3003"/>
    <x v="6"/>
    <x v="0"/>
    <n v="1"/>
    <n v="500000000"/>
    <n v="507684931.76000005"/>
    <s v="Basa Casa de Bolsa S.A."/>
  </r>
  <r>
    <s v="EA3002"/>
    <x v="6"/>
    <x v="0"/>
    <n v="1"/>
    <n v="500000000"/>
    <n v="507684931.76000005"/>
    <s v="Basa Casa de Bolsa S.A."/>
  </r>
  <r>
    <s v="EA3001"/>
    <x v="6"/>
    <x v="0"/>
    <n v="1"/>
    <n v="500000000"/>
    <n v="507684931.76000005"/>
    <s v="Basa Casa de Bolsa S.A."/>
  </r>
  <r>
    <s v="EA3000"/>
    <x v="6"/>
    <x v="0"/>
    <n v="1"/>
    <n v="500000000"/>
    <n v="507684931.76000005"/>
    <s v="Basa Casa de Bolsa S.A."/>
  </r>
  <r>
    <s v="EA2999"/>
    <x v="6"/>
    <x v="0"/>
    <n v="1"/>
    <n v="500000000"/>
    <n v="507684931.76000005"/>
    <s v="Basa Casa de Bolsa S.A."/>
  </r>
  <r>
    <s v="EA2998"/>
    <x v="6"/>
    <x v="0"/>
    <n v="1"/>
    <n v="500000000"/>
    <n v="507684931.76000005"/>
    <s v="Basa Casa de Bolsa S.A."/>
  </r>
  <r>
    <s v="EA2997"/>
    <x v="6"/>
    <x v="0"/>
    <n v="1"/>
    <n v="500000000"/>
    <n v="507684931.76000005"/>
    <s v="Basa Casa de Bolsa S.A."/>
  </r>
  <r>
    <s v="PYCON03F7627"/>
    <x v="12"/>
    <x v="1"/>
    <n v="187"/>
    <n v="187000000"/>
    <n v="189874164.69999999"/>
    <s v="Basa Casa de Bolsa S.A."/>
  </r>
  <r>
    <s v="PYCON01F6605"/>
    <x v="12"/>
    <x v="1"/>
    <n v="687"/>
    <n v="687000000"/>
    <n v="697559095.79999995"/>
    <s v="Basa Casa de Bolsa S.A."/>
  </r>
  <r>
    <s v="PYCON02F7008"/>
    <x v="12"/>
    <x v="1"/>
    <n v="459"/>
    <n v="459000000"/>
    <n v="466054767.06"/>
    <s v="Basa Casa de Bolsa S.A."/>
  </r>
  <r>
    <s v="AA3638"/>
    <x v="3"/>
    <x v="0"/>
    <n v="1"/>
    <n v="500000000"/>
    <n v="507123287.59999996"/>
    <s v="Basa Casa de Bolsa S.A."/>
  </r>
  <r>
    <s v="AA3639"/>
    <x v="3"/>
    <x v="0"/>
    <n v="1"/>
    <n v="500000000"/>
    <n v="507123287.59999996"/>
    <s v="Basa Casa de Bolsa S.A."/>
  </r>
  <r>
    <s v="AA3426"/>
    <x v="8"/>
    <x v="0"/>
    <n v="1"/>
    <n v="500000000"/>
    <n v="507123287.59999996"/>
    <s v="Basa Casa de Bolsa S.A."/>
  </r>
  <r>
    <s v="AA3425"/>
    <x v="8"/>
    <x v="0"/>
    <n v="1"/>
    <n v="500000000"/>
    <n v="507123287.59999996"/>
    <s v="Basa Casa de Bolsa S.A."/>
  </r>
  <r>
    <s v="AA3427"/>
    <x v="8"/>
    <x v="0"/>
    <n v="1"/>
    <n v="500000000"/>
    <n v="507123287.59999996"/>
    <s v="Basa Casa de Bolsa S.A."/>
  </r>
  <r>
    <s v="AA3428"/>
    <x v="8"/>
    <x v="0"/>
    <n v="1"/>
    <n v="500000000"/>
    <n v="507123287.59999996"/>
    <s v="Basa Casa de Bolsa S.A."/>
  </r>
  <r>
    <s v="BX2108"/>
    <x v="1"/>
    <x v="0"/>
    <n v="1"/>
    <n v="500000000"/>
    <n v="507123287.59999996"/>
    <s v="Basa Casa de Bolsa S.A."/>
  </r>
  <r>
    <s v="BX2107"/>
    <x v="1"/>
    <x v="0"/>
    <n v="1"/>
    <n v="500000000"/>
    <n v="507123287.59999996"/>
    <s v="Basa Casa de Bolsa S.A."/>
  </r>
  <r>
    <s v="AA9731"/>
    <x v="4"/>
    <x v="0"/>
    <n v="1"/>
    <n v="500000000"/>
    <n v="507123287.59999996"/>
    <s v="Basa Casa de Bolsa S.A."/>
  </r>
  <r>
    <s v="PYTEL02F9363"/>
    <x v="11"/>
    <x v="1"/>
    <n v="150"/>
    <n v="150000000"/>
    <n v="152136986.15000001"/>
    <s v="Basa Casa de Bolsa S.A."/>
  </r>
  <r>
    <s v="PYTNA01F8731"/>
    <x v="2"/>
    <x v="1"/>
    <n v="6990"/>
    <n v="6990000000"/>
    <n v="7086519451.7699995"/>
    <s v="Basa Casa de Bolsa S.A."/>
  </r>
  <r>
    <s v="PYNUC01F9189"/>
    <x v="13"/>
    <x v="1"/>
    <n v="3000"/>
    <n v="3000000000"/>
    <n v="3046602739.8899999"/>
    <s v="Basa Casa de Bolsa S.A."/>
  </r>
  <r>
    <s v="PYTNA01F8731"/>
    <x v="2"/>
    <x v="1"/>
    <n v="5000"/>
    <n v="5000000000"/>
    <n v="5059000000"/>
    <s v="Basa Casa de Bolsa S.A."/>
  </r>
  <r>
    <s v="EA2996"/>
    <x v="6"/>
    <x v="0"/>
    <n v="1"/>
    <n v="500000000"/>
    <n v="506197260.56"/>
    <s v="Basa Casa de Bolsa S.A."/>
  </r>
  <r>
    <s v="PYTEL02F9363"/>
    <x v="11"/>
    <x v="1"/>
    <n v="2820"/>
    <n v="2820000000"/>
    <n v="2851985753.6199999"/>
    <s v="Basa Casa de Bolsa S.A."/>
  </r>
  <r>
    <s v="PYTEL02F9363"/>
    <x v="11"/>
    <x v="1"/>
    <n v="50"/>
    <n v="50000000"/>
    <n v="50517808.340000004"/>
    <s v="Basa Casa de Bolsa S.A."/>
  </r>
  <r>
    <s v="PYFAM01F9322"/>
    <x v="14"/>
    <x v="1"/>
    <n v="294"/>
    <n v="294000000"/>
    <n v="296319780.95999998"/>
    <s v="Basa Casa de Bolsa S.A."/>
  </r>
  <r>
    <s v="PYTNA01F8731"/>
    <x v="2"/>
    <x v="1"/>
    <n v="6000"/>
    <n v="6000000000"/>
    <n v="6039452054.7200003"/>
    <s v="Basa Casa de Bolsa S.A."/>
  </r>
  <r>
    <s v="PYTPO01F0961"/>
    <x v="15"/>
    <x v="1"/>
    <n v="1270"/>
    <n v="1270000000"/>
    <n v="1280020821.76"/>
    <s v="Basa Casa de Bolsa S.A."/>
  </r>
  <r>
    <s v="PYTNA01F8731"/>
    <x v="2"/>
    <x v="1"/>
    <n v="2750"/>
    <n v="2750000000"/>
    <n v="2767479452.1700001"/>
    <s v="Basa Casa de Bolsa S.A."/>
  </r>
  <r>
    <s v="PYTNA01F0886"/>
    <x v="2"/>
    <x v="1"/>
    <n v="5250"/>
    <n v="5250000000"/>
    <n v="5283369862.9700003"/>
    <s v="Basa Casa de Bolsa S.A."/>
  </r>
  <r>
    <s v="PYTNA01F0886"/>
    <x v="2"/>
    <x v="1"/>
    <n v="14245"/>
    <n v="14245000000"/>
    <n v="14330235835.720001"/>
    <s v="Basa Casa de Bolsa S.A."/>
  </r>
  <r>
    <s v="PYSUDP0V1104"/>
    <x v="16"/>
    <x v="2"/>
    <n v="236000"/>
    <n v="236000000"/>
    <n v="237454794.5"/>
    <s v="Basa Casa de Bolsa S.A."/>
  </r>
  <r>
    <s v="PYTNA01F8731"/>
    <x v="2"/>
    <x v="1"/>
    <n v="5760"/>
    <n v="5760000000"/>
    <n v="5788310794.5300007"/>
    <s v="Basa Casa de Bolsa S.A."/>
  </r>
  <r>
    <s v="PYSUDP0V1104"/>
    <x v="16"/>
    <x v="2"/>
    <n v="10000000"/>
    <n v="10000000000"/>
    <n v="10054246575.24"/>
    <s v="Basa Casa de Bolsa S.A."/>
  </r>
  <r>
    <s v="PYNUC02F9204"/>
    <x v="13"/>
    <x v="1"/>
    <n v="355"/>
    <n v="355000000"/>
    <n v="356488082.13999999"/>
    <s v="Basa Casa de Bolsa S.A."/>
  </r>
  <r>
    <s v="EA2978"/>
    <x v="6"/>
    <x v="0"/>
    <n v="1"/>
    <n v="500000000"/>
    <n v="501863013.67999995"/>
    <s v="Basa Casa de Bolsa S.A."/>
  </r>
  <r>
    <s v="EA2979"/>
    <x v="6"/>
    <x v="0"/>
    <n v="1"/>
    <n v="500000000"/>
    <n v="501863013.67999995"/>
    <s v="Basa Casa de Bolsa S.A."/>
  </r>
  <r>
    <s v="EA2980"/>
    <x v="6"/>
    <x v="0"/>
    <n v="1"/>
    <n v="500000000"/>
    <n v="501863013.67999995"/>
    <s v="Basa Casa de Bolsa S.A."/>
  </r>
  <r>
    <s v="EA2981"/>
    <x v="6"/>
    <x v="0"/>
    <n v="1"/>
    <n v="500000000"/>
    <n v="501863013.67999995"/>
    <s v="Basa Casa de Bolsa S.A."/>
  </r>
  <r>
    <s v="EA2982"/>
    <x v="6"/>
    <x v="0"/>
    <n v="1"/>
    <n v="500000000"/>
    <n v="501863013.67999995"/>
    <s v="Basa Casa de Bolsa S.A."/>
  </r>
  <r>
    <s v="PYTNA01F8731"/>
    <x v="2"/>
    <x v="1"/>
    <n v="5000"/>
    <n v="5000000000"/>
    <n v="5017095890.4000006"/>
    <s v="Basa Casa de Bolsa S.A."/>
  </r>
  <r>
    <s v="PYTNA01F8731"/>
    <x v="2"/>
    <x v="1"/>
    <n v="600"/>
    <n v="600000000"/>
    <n v="601923287.70000005"/>
    <s v="Basa Casa de Bolsa S.A."/>
  </r>
  <r>
    <s v="PYCEC01F0454"/>
    <x v="17"/>
    <x v="1"/>
    <n v="13700"/>
    <n v="13700000000"/>
    <n v="13750671232.85"/>
    <s v="Basa Casa de Bolsa S.A."/>
  </r>
  <r>
    <s v="PYSUDP0V1112"/>
    <x v="16"/>
    <x v="2"/>
    <n v="10000000"/>
    <n v="10000000000"/>
    <n v="10036986301.300001"/>
    <s v="Basa Casa de Bolsa S.A."/>
  </r>
  <r>
    <s v="PYSUDP0V1112"/>
    <x v="16"/>
    <x v="2"/>
    <n v="2500000"/>
    <n v="2500000000"/>
    <n v="2501849315.0799999"/>
    <s v="Basa Casa de Bolsa S.A."/>
  </r>
  <r>
    <s v="PYCEC02F1121"/>
    <x v="17"/>
    <x v="1"/>
    <n v="35650"/>
    <n v="35650000000"/>
    <n v="34000005954.760002"/>
    <s v="Basa Casa de Bolsa S.A."/>
  </r>
  <r>
    <s v="PYTPO01F0540"/>
    <x v="15"/>
    <x v="1"/>
    <n v="19000"/>
    <n v="19000000000"/>
    <n v="18069786187.080002"/>
    <s v="Basa Casa de Bolsa S.A."/>
  </r>
  <r>
    <s v="PYCEC01F0454"/>
    <x v="17"/>
    <x v="1"/>
    <n v="1166"/>
    <n v="1166000000"/>
    <n v="1166734739.72"/>
    <s v="Basa Casa de Bolsa S.A."/>
  </r>
  <r>
    <s v="PYSUDP0V1112"/>
    <x v="16"/>
    <x v="2"/>
    <n v="10000000"/>
    <n v="10000000000"/>
    <n v="10005534246.58"/>
    <s v="Basa Casa de Bolsa S.A."/>
  </r>
  <r>
    <s v="TOTAL"/>
    <x v="18"/>
    <x v="3"/>
    <m/>
    <n v="253914000000"/>
    <n v="253912861998.02997"/>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1">
  <r>
    <s v="AA03441"/>
    <s v="BANCO NACIONAL DE FOMENTO"/>
    <s v="Público"/>
    <s v="Paraguay"/>
    <d v="2020-08-06T00:00:00"/>
    <d v="2021-02-02T00:00:00"/>
    <d v="2023-08-07T00:00:00"/>
    <s v="₲"/>
    <n v="500000000"/>
    <n v="500000000"/>
    <n v="514394519.96000004"/>
    <n v="500000000"/>
    <n v="7.0999999999999994E-2"/>
    <n v="0.8"/>
    <n v="1.7514356050257534E-3"/>
    <n v="0.2311894998633989"/>
  </r>
  <r>
    <s v="AA03417"/>
    <s v="BANCO NACIONAL DE FOMENTO"/>
    <s v="Público"/>
    <s v="Paraguay"/>
    <d v="2020-08-06T00:00:00"/>
    <d v="2021-02-02T00:00:00"/>
    <d v="2023-08-07T00:00:00"/>
    <s v="₲"/>
    <n v="500000000"/>
    <n v="500000000"/>
    <n v="514394519.96000004"/>
    <n v="500000000"/>
    <n v="7.0999999999999994E-2"/>
    <n v="0.8"/>
    <n v="1.7514356050257534E-3"/>
    <n v="0.2311894998633989"/>
  </r>
  <r>
    <s v="AA03443"/>
    <s v="BANCO NACIONAL DE FOMENTO"/>
    <s v="Público"/>
    <s v="Paraguay"/>
    <d v="2020-08-06T00:00:00"/>
    <d v="2021-02-02T00:00:00"/>
    <d v="2023-08-07T00:00:00"/>
    <s v="₲"/>
    <n v="500000000"/>
    <n v="500000000"/>
    <n v="514394519.96000004"/>
    <n v="500000000"/>
    <n v="7.0999999999999994E-2"/>
    <n v="0.8"/>
    <n v="1.7514356050257534E-3"/>
    <n v="0.2311894998633989"/>
  </r>
  <r>
    <s v="AA03444"/>
    <s v="BANCO NACIONAL DE FOMENTO"/>
    <s v="Público"/>
    <s v="Paraguay"/>
    <d v="2020-08-06T00:00:00"/>
    <d v="2021-02-02T00:00:00"/>
    <d v="2023-08-07T00:00:00"/>
    <s v="₲"/>
    <n v="500000000"/>
    <n v="500000000"/>
    <n v="514394519.96000004"/>
    <n v="500000000"/>
    <n v="7.0999999999999994E-2"/>
    <n v="0.8"/>
    <n v="1.7514356050257534E-3"/>
    <n v="0.2311894998633989"/>
  </r>
  <r>
    <s v="AA03445"/>
    <s v="BANCO NACIONAL DE FOMENTO"/>
    <s v="Público"/>
    <s v="Paraguay"/>
    <d v="2020-08-06T00:00:00"/>
    <d v="2021-02-02T00:00:00"/>
    <d v="2023-08-07T00:00:00"/>
    <s v="₲"/>
    <n v="500000000"/>
    <n v="500000000"/>
    <n v="514394519.96000004"/>
    <n v="500000000"/>
    <n v="7.0999999999999994E-2"/>
    <n v="0.8"/>
    <n v="1.7514356050257534E-3"/>
    <n v="0.2311894998633989"/>
  </r>
  <r>
    <s v="AA03446"/>
    <s v="BANCO NACIONAL DE FOMENTO"/>
    <s v="Público"/>
    <s v="Paraguay"/>
    <d v="2020-08-06T00:00:00"/>
    <d v="2021-02-02T00:00:00"/>
    <d v="2023-08-07T00:00:00"/>
    <s v="₲"/>
    <n v="500000000"/>
    <n v="500000000"/>
    <n v="514394519.96000004"/>
    <n v="500000000"/>
    <n v="7.0999999999999994E-2"/>
    <n v="0.8"/>
    <n v="1.7514356050257534E-3"/>
    <n v="0.2311894998633989"/>
  </r>
  <r>
    <s v="AK0524"/>
    <s v="VISION BANCO S.A.E.C.A."/>
    <s v="Financiero"/>
    <s v="Paraguay"/>
    <d v="2020-08-07T00:00:00"/>
    <d v="2021-02-03T00:00:00"/>
    <d v="2021-12-27T00:00:00"/>
    <s v="₲"/>
    <n v="125000000"/>
    <n v="125000000"/>
    <n v="129027397.22"/>
    <n v="125000000"/>
    <n v="0.08"/>
    <n v="0.8"/>
    <n v="4.3785890125643836E-4"/>
    <n v="3.9407301113079454E-3"/>
  </r>
  <r>
    <s v="AA3497"/>
    <s v="BANCO NACIONAL DE FOMENTO"/>
    <s v="Público"/>
    <s v="Paraguay"/>
    <d v="2020-08-14T00:00:00"/>
    <d v="2021-02-10T00:00:00"/>
    <d v="2023-08-15T00:00:00"/>
    <s v="₲"/>
    <n v="500000000"/>
    <n v="500000000"/>
    <n v="513616437.80000001"/>
    <n v="500000000"/>
    <n v="7.0999999999999994E-2"/>
    <n v="0.8"/>
    <n v="1.7514356050257534E-3"/>
    <n v="0.2311894998633989"/>
  </r>
  <r>
    <s v="AA3496"/>
    <s v="BANCO NACIONAL DE FOMENTO"/>
    <s v="Público"/>
    <s v="Paraguay"/>
    <d v="2020-08-14T00:00:00"/>
    <d v="2021-02-10T00:00:00"/>
    <d v="2023-08-15T00:00:00"/>
    <s v="₲"/>
    <n v="500000000"/>
    <n v="500000000"/>
    <n v="513616437.80000001"/>
    <n v="500000000"/>
    <n v="7.0999999999999994E-2"/>
    <n v="0.8"/>
    <n v="1.7514356050257534E-3"/>
    <n v="0.2311894998633989"/>
  </r>
  <r>
    <s v="AA3495"/>
    <s v="BANCO NACIONAL DE FOMENTO"/>
    <s v="Público"/>
    <s v="Paraguay"/>
    <d v="2020-08-14T00:00:00"/>
    <d v="2021-02-10T00:00:00"/>
    <d v="2023-08-15T00:00:00"/>
    <s v="₲"/>
    <n v="500000000"/>
    <n v="500000000"/>
    <n v="513616437.80000001"/>
    <n v="500000000"/>
    <n v="7.0999999999999994E-2"/>
    <n v="0.8"/>
    <n v="1.7514356050257534E-3"/>
    <n v="0.2311894998633989"/>
  </r>
  <r>
    <s v="AA3494"/>
    <s v="BANCO NACIONAL DE FOMENTO"/>
    <s v="Público"/>
    <s v="Paraguay"/>
    <d v="2020-08-14T00:00:00"/>
    <d v="2021-02-10T00:00:00"/>
    <d v="2023-08-15T00:00:00"/>
    <s v="₲"/>
    <n v="500000000"/>
    <n v="500000000"/>
    <n v="513616437.80000001"/>
    <n v="500000000"/>
    <n v="7.0999999999999994E-2"/>
    <n v="0.8"/>
    <n v="1.7514356050257534E-3"/>
    <n v="0.2311894998633989"/>
  </r>
  <r>
    <s v="AA3493"/>
    <s v="BANCO NACIONAL DE FOMENTO"/>
    <s v="Público"/>
    <s v="Paraguay"/>
    <d v="2020-08-14T00:00:00"/>
    <d v="2021-02-10T00:00:00"/>
    <d v="2023-08-15T00:00:00"/>
    <s v="₲"/>
    <n v="500000000"/>
    <n v="500000000"/>
    <n v="513616437.80000001"/>
    <n v="500000000"/>
    <n v="7.0999999999999994E-2"/>
    <n v="0.8"/>
    <n v="1.7514356050257534E-3"/>
    <n v="0.2311894998633989"/>
  </r>
  <r>
    <s v="AA3490"/>
    <s v="BANCO NACIONAL DE FOMENTO"/>
    <s v="Público"/>
    <s v="Paraguay"/>
    <d v="2020-08-14T00:00:00"/>
    <d v="2021-02-10T00:00:00"/>
    <d v="2023-08-15T00:00:00"/>
    <s v="₲"/>
    <n v="500000000"/>
    <n v="500000000"/>
    <n v="513616437.80000001"/>
    <n v="500000000"/>
    <n v="7.0999999999999994E-2"/>
    <n v="0.8"/>
    <n v="1.7514356050257534E-3"/>
    <n v="0.2311894998633989"/>
  </r>
  <r>
    <s v="AA3474"/>
    <s v="BANCO NACIONAL DE FOMENTO"/>
    <s v="Público"/>
    <s v="Paraguay"/>
    <d v="2020-08-14T00:00:00"/>
    <d v="2021-02-10T00:00:00"/>
    <d v="2023-08-15T00:00:00"/>
    <s v="₲"/>
    <n v="500000000"/>
    <n v="500000000"/>
    <n v="513616437.80000001"/>
    <n v="500000000"/>
    <n v="7.0999999999999994E-2"/>
    <n v="0.8"/>
    <n v="1.7514356050257534E-3"/>
    <n v="0.2311894998633989"/>
  </r>
  <r>
    <s v="AA3466"/>
    <s v="BANCO NACIONAL DE FOMENTO"/>
    <s v="Público"/>
    <s v="Paraguay"/>
    <d v="2020-08-14T00:00:00"/>
    <d v="2021-02-10T00:00:00"/>
    <d v="2023-08-15T00:00:00"/>
    <s v="₲"/>
    <n v="500000000"/>
    <n v="500000000"/>
    <n v="513616437.80000001"/>
    <n v="500000000"/>
    <n v="7.0999999999999994E-2"/>
    <n v="0.8"/>
    <n v="1.7514356050257534E-3"/>
    <n v="0.2311894998633989"/>
  </r>
  <r>
    <s v="AA3458"/>
    <s v="BANCO NACIONAL DE FOMENTO"/>
    <s v="Público"/>
    <s v="Paraguay"/>
    <d v="2020-08-14T00:00:00"/>
    <d v="2021-02-10T00:00:00"/>
    <d v="2023-08-15T00:00:00"/>
    <s v="₲"/>
    <n v="500000000"/>
    <n v="500000000"/>
    <n v="513616437.80000001"/>
    <n v="500000000"/>
    <n v="7.0999999999999994E-2"/>
    <n v="0.8"/>
    <n v="1.7514356050257534E-3"/>
    <n v="0.2311894998633989"/>
  </r>
  <r>
    <s v="AA3450"/>
    <s v="BANCO NACIONAL DE FOMENTO"/>
    <s v="Público"/>
    <s v="Paraguay"/>
    <d v="2020-08-14T00:00:00"/>
    <d v="2021-02-10T00:00:00"/>
    <d v="2023-08-15T00:00:00"/>
    <s v="₲"/>
    <n v="500000000"/>
    <n v="500000000"/>
    <n v="513616437.80000001"/>
    <n v="500000000"/>
    <n v="7.0999999999999994E-2"/>
    <n v="0.8"/>
    <n v="1.7514356050257534E-3"/>
    <n v="0.2311894998633989"/>
  </r>
  <r>
    <s v="AA03442"/>
    <s v="BANCO NACIONAL DE FOMENTO"/>
    <s v="Público"/>
    <s v="Paraguay"/>
    <d v="2020-08-14T00:00:00"/>
    <d v="2021-02-10T00:00:00"/>
    <d v="2023-08-15T00:00:00"/>
    <s v="₲"/>
    <n v="500000000"/>
    <n v="500000000"/>
    <n v="513616437.80000001"/>
    <n v="500000000"/>
    <n v="7.0999999999999994E-2"/>
    <n v="0.8"/>
    <n v="1.7514356050257534E-3"/>
    <n v="0.2311894998633989"/>
  </r>
  <r>
    <s v="AA03434"/>
    <s v="BANCO NACIONAL DE FOMENTO"/>
    <s v="Público"/>
    <s v="Paraguay"/>
    <d v="2020-08-14T00:00:00"/>
    <d v="2021-02-10T00:00:00"/>
    <d v="2023-08-15T00:00:00"/>
    <s v="₲"/>
    <n v="500000000"/>
    <n v="500000000"/>
    <n v="513616437.80000001"/>
    <n v="500000000"/>
    <n v="7.0999999999999994E-2"/>
    <n v="0.8"/>
    <n v="1.7514356050257534E-3"/>
    <n v="0.2311894998633989"/>
  </r>
  <r>
    <s v="AA03426"/>
    <s v="BANCO NACIONAL DE FOMENTO"/>
    <s v="Público"/>
    <s v="Paraguay"/>
    <d v="2020-08-14T00:00:00"/>
    <d v="2021-02-10T00:00:00"/>
    <d v="2023-08-15T00:00:00"/>
    <s v="₲"/>
    <n v="500000000"/>
    <n v="500000000"/>
    <n v="513616437.80000001"/>
    <n v="500000000"/>
    <n v="7.0999999999999994E-2"/>
    <n v="0.8"/>
    <n v="1.7514356050257534E-3"/>
    <n v="0.2311894998633989"/>
  </r>
  <r>
    <s v="AA3418"/>
    <s v="BANCO NACIONAL DE FOMENTO"/>
    <s v="Público"/>
    <s v="Paraguay"/>
    <d v="2020-08-14T00:00:00"/>
    <d v="2021-02-10T00:00:00"/>
    <d v="2023-08-15T00:00:00"/>
    <s v="₲"/>
    <n v="500000000"/>
    <n v="500000000"/>
    <n v="513616437.80000001"/>
    <n v="500000000"/>
    <n v="7.0999999999999994E-2"/>
    <n v="0.8"/>
    <n v="1.7514356050257534E-3"/>
    <n v="0.2311894998633989"/>
  </r>
  <r>
    <s v="AA3410"/>
    <s v="BANCO NACIONAL DE FOMENTO"/>
    <s v="Público"/>
    <s v="Paraguay"/>
    <d v="2020-08-14T00:00:00"/>
    <d v="2021-02-10T00:00:00"/>
    <d v="2023-08-15T00:00:00"/>
    <s v="₲"/>
    <n v="500000000"/>
    <n v="500000000"/>
    <n v="513616437.80000001"/>
    <n v="500000000"/>
    <n v="7.0999999999999994E-2"/>
    <n v="0.8"/>
    <n v="1.7514356050257534E-3"/>
    <n v="0.2311894998633989"/>
  </r>
  <r>
    <s v="AA3402"/>
    <s v="BANCO NACIONAL DE FOMENTO"/>
    <s v="Público"/>
    <s v="Paraguay"/>
    <d v="2020-08-14T00:00:00"/>
    <d v="2021-02-10T00:00:00"/>
    <d v="2023-08-15T00:00:00"/>
    <s v="₲"/>
    <n v="500000000"/>
    <n v="500000000"/>
    <n v="513616437.80000001"/>
    <n v="500000000"/>
    <n v="7.0999999999999994E-2"/>
    <n v="0.8"/>
    <n v="1.7514356050257534E-3"/>
    <n v="0.2311894998633989"/>
  </r>
  <r>
    <s v="AA3623"/>
    <s v="BANCO NACIONAL DE FOMENTO"/>
    <s v="Público"/>
    <s v="Paraguay"/>
    <d v="2020-08-14T00:00:00"/>
    <d v="2021-02-10T00:00:00"/>
    <d v="2023-08-15T00:00:00"/>
    <s v="₲"/>
    <n v="500000000"/>
    <n v="500000000"/>
    <n v="513616437.80000001"/>
    <n v="500000000"/>
    <n v="7.0999999999999994E-2"/>
    <n v="0.8"/>
    <n v="1.7514356050257534E-3"/>
    <n v="0.2311894998633989"/>
  </r>
  <r>
    <s v="AA3601"/>
    <s v="BANCO NACIONAL DE FOMENTO"/>
    <s v="Público"/>
    <s v="Paraguay"/>
    <d v="2020-08-14T00:00:00"/>
    <d v="2021-02-10T00:00:00"/>
    <d v="2023-08-15T00:00:00"/>
    <s v="₲"/>
    <n v="500000000"/>
    <n v="500000000"/>
    <n v="513616437.80000001"/>
    <n v="500000000"/>
    <n v="7.0999999999999994E-2"/>
    <n v="0.8"/>
    <n v="1.7514356050257534E-3"/>
    <n v="0.2311894998633989"/>
  </r>
  <r>
    <s v="AA3603"/>
    <s v="BANCO NACIONAL DE FOMENTO"/>
    <s v="Público"/>
    <s v="Paraguay"/>
    <d v="2020-08-14T00:00:00"/>
    <d v="2021-02-10T00:00:00"/>
    <d v="2023-08-15T00:00:00"/>
    <s v="₲"/>
    <n v="500000000"/>
    <n v="500000000"/>
    <n v="513616437.80000001"/>
    <n v="500000000"/>
    <n v="7.0999999999999994E-2"/>
    <n v="0.8"/>
    <n v="1.7514356050257534E-3"/>
    <n v="0.2311894998633989"/>
  </r>
  <r>
    <s v="AA3604"/>
    <s v="BANCO NACIONAL DE FOMENTO"/>
    <s v="Público"/>
    <s v="Paraguay"/>
    <d v="2020-08-14T00:00:00"/>
    <d v="2021-02-10T00:00:00"/>
    <d v="2023-08-15T00:00:00"/>
    <s v="₲"/>
    <n v="500000000"/>
    <n v="500000000"/>
    <n v="513616437.80000001"/>
    <n v="500000000"/>
    <n v="7.0999999999999994E-2"/>
    <n v="0.8"/>
    <n v="1.7514356050257534E-3"/>
    <n v="0.2311894998633989"/>
  </r>
  <r>
    <s v="AA3605"/>
    <s v="BANCO NACIONAL DE FOMENTO"/>
    <s v="Público"/>
    <s v="Paraguay"/>
    <d v="2020-08-14T00:00:00"/>
    <d v="2021-02-10T00:00:00"/>
    <d v="2023-08-15T00:00:00"/>
    <s v="₲"/>
    <n v="500000000"/>
    <n v="500000000"/>
    <n v="513616437.80000001"/>
    <n v="500000000"/>
    <n v="7.0999999999999994E-2"/>
    <n v="0.8"/>
    <n v="1.7514356050257534E-3"/>
    <n v="0.2311894998633989"/>
  </r>
  <r>
    <s v="AA3606"/>
    <s v="BANCO NACIONAL DE FOMENTO"/>
    <s v="Público"/>
    <s v="Paraguay"/>
    <d v="2020-08-14T00:00:00"/>
    <d v="2021-02-10T00:00:00"/>
    <d v="2023-08-15T00:00:00"/>
    <s v="₲"/>
    <n v="500000000"/>
    <n v="500000000"/>
    <n v="513616437.80000001"/>
    <n v="500000000"/>
    <n v="7.0999999999999994E-2"/>
    <n v="0.8"/>
    <n v="1.7514356050257534E-3"/>
    <n v="0.2311894998633989"/>
  </r>
  <r>
    <s v="AA3607"/>
    <s v="BANCO NACIONAL DE FOMENTO"/>
    <s v="Público"/>
    <s v="Paraguay"/>
    <d v="2020-08-14T00:00:00"/>
    <d v="2021-02-10T00:00:00"/>
    <d v="2023-08-15T00:00:00"/>
    <s v="₲"/>
    <n v="500000000"/>
    <n v="500000000"/>
    <n v="513616437.80000001"/>
    <n v="500000000"/>
    <n v="7.0999999999999994E-2"/>
    <n v="0.8"/>
    <n v="1.7514356050257534E-3"/>
    <n v="0.2311894998633989"/>
  </r>
  <r>
    <s v="AA3608"/>
    <s v="BANCO NACIONAL DE FOMENTO"/>
    <s v="Público"/>
    <s v="Paraguay"/>
    <d v="2020-08-14T00:00:00"/>
    <d v="2021-02-10T00:00:00"/>
    <d v="2023-08-15T00:00:00"/>
    <s v="₲"/>
    <n v="500000000"/>
    <n v="500000000"/>
    <n v="513616437.80000001"/>
    <n v="500000000"/>
    <n v="7.0999999999999994E-2"/>
    <n v="0.8"/>
    <n v="1.7514356050257534E-3"/>
    <n v="0.2311894998633989"/>
  </r>
  <r>
    <s v="AA3609"/>
    <s v="BANCO NACIONAL DE FOMENTO"/>
    <s v="Público"/>
    <s v="Paraguay"/>
    <d v="2020-08-14T00:00:00"/>
    <d v="2021-02-10T00:00:00"/>
    <d v="2023-08-15T00:00:00"/>
    <s v="₲"/>
    <n v="500000000"/>
    <n v="500000000"/>
    <n v="513616437.80000001"/>
    <n v="500000000"/>
    <n v="7.0999999999999994E-2"/>
    <n v="0.8"/>
    <n v="1.7514356050257534E-3"/>
    <n v="0.2311894998633989"/>
  </r>
  <r>
    <s v="AA3611"/>
    <s v="BANCO NACIONAL DE FOMENTO"/>
    <s v="Público"/>
    <s v="Paraguay"/>
    <d v="2020-08-14T00:00:00"/>
    <d v="2021-02-10T00:00:00"/>
    <d v="2023-08-15T00:00:00"/>
    <s v="₲"/>
    <n v="500000000"/>
    <n v="500000000"/>
    <n v="513616437.80000001"/>
    <n v="500000000"/>
    <n v="7.0999999999999994E-2"/>
    <n v="0.8"/>
    <n v="1.7514356050257534E-3"/>
    <n v="0.2311894998633989"/>
  </r>
  <r>
    <s v="PYTNA01F0886"/>
    <s v="MINISTERIO DE HACIENDA"/>
    <s v="Público"/>
    <s v="Paraguay"/>
    <d v="2020-08-19T00:00:00"/>
    <d v="2021-02-15T00:00:00"/>
    <d v="2035-08-12T00:00:00"/>
    <s v="₲"/>
    <n v="500000000"/>
    <n v="500000000"/>
    <n v="513869863.54999995"/>
    <n v="500000000"/>
    <n v="7.4999999999999997E-2"/>
    <n v="1"/>
    <n v="1.7514356050257534E-3"/>
    <n v="0.18248207568763322"/>
  </r>
  <r>
    <s v="AA3789"/>
    <s v="BANCO NACIONAL DE FOMENTO"/>
    <s v="Público"/>
    <s v="Paraguay"/>
    <d v="2020-09-08T00:00:00"/>
    <d v="2021-03-08T00:00:00"/>
    <d v="2023-09-11T00:00:00"/>
    <s v="₲"/>
    <n v="500000000"/>
    <n v="500000000"/>
    <n v="511263699.14999998"/>
    <n v="500000000"/>
    <n v="7.1499999999999994E-2"/>
    <n v="0.8"/>
    <n v="1.7514356050257534E-3"/>
    <n v="0.2311894998633989"/>
  </r>
  <r>
    <s v="AA3790"/>
    <s v="BANCO NACIONAL DE FOMENTO"/>
    <s v="Público"/>
    <s v="Paraguay"/>
    <d v="2020-09-08T00:00:00"/>
    <d v="2021-03-08T00:00:00"/>
    <d v="2023-09-11T00:00:00"/>
    <s v="₲"/>
    <n v="500000000"/>
    <n v="500000000"/>
    <n v="511263699.14999998"/>
    <n v="500000000"/>
    <n v="7.1499999999999994E-2"/>
    <n v="0.8"/>
    <n v="1.7514356050257534E-3"/>
    <n v="0.2311894998633989"/>
  </r>
  <r>
    <s v="AA3791"/>
    <s v="BANCO NACIONAL DE FOMENTO"/>
    <s v="Público"/>
    <s v="Paraguay"/>
    <d v="2020-09-08T00:00:00"/>
    <d v="2021-03-08T00:00:00"/>
    <d v="2023-09-11T00:00:00"/>
    <s v="₲"/>
    <n v="500000000"/>
    <n v="500000000"/>
    <n v="511263699.14999998"/>
    <n v="500000000"/>
    <n v="7.1499999999999994E-2"/>
    <n v="0.8"/>
    <n v="1.7514356050257534E-3"/>
    <n v="0.2311894998633989"/>
  </r>
  <r>
    <s v="AA3772"/>
    <s v="BANCO NACIONAL DE FOMENTO"/>
    <s v="Público"/>
    <s v="Paraguay"/>
    <d v="2020-09-08T00:00:00"/>
    <d v="2021-03-08T00:00:00"/>
    <d v="2023-09-11T00:00:00"/>
    <s v="₲"/>
    <n v="500000000"/>
    <n v="500000000"/>
    <n v="511263699.14999998"/>
    <n v="500000000"/>
    <n v="7.1499999999999994E-2"/>
    <n v="0.8"/>
    <n v="1.7514356050257534E-3"/>
    <n v="0.2311894998633989"/>
  </r>
  <r>
    <s v="AA3799"/>
    <s v="BANCO NACIONAL DE FOMENTO"/>
    <s v="Público"/>
    <s v="Paraguay"/>
    <d v="2020-09-08T00:00:00"/>
    <d v="2021-03-08T00:00:00"/>
    <d v="2023-09-11T00:00:00"/>
    <s v="₲"/>
    <n v="500000000"/>
    <n v="500000000"/>
    <n v="511263699.14999998"/>
    <n v="500000000"/>
    <n v="7.1499999999999994E-2"/>
    <n v="0.8"/>
    <n v="1.7514356050257534E-3"/>
    <n v="0.2311894998633989"/>
  </r>
  <r>
    <s v="AA3800"/>
    <s v="BANCO NACIONAL DE FOMENTO"/>
    <s v="Público"/>
    <s v="Paraguay"/>
    <d v="2020-09-08T00:00:00"/>
    <d v="2021-03-08T00:00:00"/>
    <d v="2023-09-11T00:00:00"/>
    <s v="₲"/>
    <n v="500000000"/>
    <n v="500000000"/>
    <n v="511263699.14999998"/>
    <n v="500000000"/>
    <n v="7.1499999999999994E-2"/>
    <n v="0.8"/>
    <n v="1.7514356050257534E-3"/>
    <n v="0.2311894998633989"/>
  </r>
  <r>
    <s v="AA3797"/>
    <s v="BANCO NACIONAL DE FOMENTO"/>
    <s v="Público"/>
    <s v="Paraguay"/>
    <d v="2020-09-08T00:00:00"/>
    <d v="2021-03-08T00:00:00"/>
    <d v="2023-09-11T00:00:00"/>
    <s v="₲"/>
    <n v="500000000"/>
    <n v="500000000"/>
    <n v="511263699.14999998"/>
    <n v="500000000"/>
    <n v="7.1499999999999994E-2"/>
    <n v="0.8"/>
    <n v="1.7514356050257534E-3"/>
    <n v="0.2311894998633989"/>
  </r>
  <r>
    <s v="AA3801"/>
    <s v="BANCO NACIONAL DE FOMENTO"/>
    <s v="Público"/>
    <s v="Paraguay"/>
    <d v="2020-09-08T00:00:00"/>
    <d v="2021-03-08T00:00:00"/>
    <d v="2023-09-11T00:00:00"/>
    <s v="₲"/>
    <n v="500000000"/>
    <n v="500000000"/>
    <n v="511263699.14999998"/>
    <n v="500000000"/>
    <n v="7.1499999999999994E-2"/>
    <n v="0.8"/>
    <n v="1.7514356050257534E-3"/>
    <n v="0.2311894998633989"/>
  </r>
  <r>
    <s v="AA3796"/>
    <s v="BANCO NACIONAL DE FOMENTO"/>
    <s v="Público"/>
    <s v="Paraguay"/>
    <d v="2020-09-08T00:00:00"/>
    <d v="2021-03-08T00:00:00"/>
    <d v="2023-09-11T00:00:00"/>
    <s v="₲"/>
    <n v="500000000"/>
    <n v="500000000"/>
    <n v="511263699.14999998"/>
    <n v="500000000"/>
    <n v="7.1499999999999994E-2"/>
    <n v="0.8"/>
    <n v="1.7514356050257534E-3"/>
    <n v="0.2311894998633989"/>
  </r>
  <r>
    <s v="AA3803"/>
    <s v="BANCO NACIONAL DE FOMENTO"/>
    <s v="Público"/>
    <s v="Paraguay"/>
    <d v="2020-09-08T00:00:00"/>
    <d v="2021-03-08T00:00:00"/>
    <d v="2023-09-11T00:00:00"/>
    <s v="₲"/>
    <n v="500000000"/>
    <n v="500000000"/>
    <n v="511263699.14999998"/>
    <n v="500000000"/>
    <n v="7.1499999999999994E-2"/>
    <n v="0.8"/>
    <n v="1.7514356050257534E-3"/>
    <n v="0.2311894998633989"/>
  </r>
  <r>
    <s v="AA3795"/>
    <s v="BANCO NACIONAL DE FOMENTO"/>
    <s v="Público"/>
    <s v="Paraguay"/>
    <d v="2020-09-08T00:00:00"/>
    <d v="2021-03-08T00:00:00"/>
    <d v="2023-09-11T00:00:00"/>
    <s v="₲"/>
    <n v="500000000"/>
    <n v="500000000"/>
    <n v="511263699.14999998"/>
    <n v="500000000"/>
    <n v="7.1499999999999994E-2"/>
    <n v="0.8"/>
    <n v="1.7514356050257534E-3"/>
    <n v="0.2311894998633989"/>
  </r>
  <r>
    <s v="AA3804"/>
    <s v="BANCO NACIONAL DE FOMENTO"/>
    <s v="Público"/>
    <s v="Paraguay"/>
    <d v="2020-09-08T00:00:00"/>
    <d v="2021-03-08T00:00:00"/>
    <d v="2023-09-11T00:00:00"/>
    <s v="₲"/>
    <n v="500000000"/>
    <n v="500000000"/>
    <n v="511263699.14999998"/>
    <n v="500000000"/>
    <n v="7.1499999999999994E-2"/>
    <n v="0.8"/>
    <n v="1.7514356050257534E-3"/>
    <n v="0.2311894998633989"/>
  </r>
  <r>
    <s v="AA3794"/>
    <s v="BANCO NACIONAL DE FOMENTO"/>
    <s v="Público"/>
    <s v="Paraguay"/>
    <d v="2020-09-08T00:00:00"/>
    <d v="2021-03-08T00:00:00"/>
    <d v="2023-09-11T00:00:00"/>
    <s v="₲"/>
    <n v="500000000"/>
    <n v="500000000"/>
    <n v="511263699.14999998"/>
    <n v="500000000"/>
    <n v="7.1499999999999994E-2"/>
    <n v="0.8"/>
    <n v="1.7514356050257534E-3"/>
    <n v="0.2311894998633989"/>
  </r>
  <r>
    <s v="AA3805"/>
    <s v="BANCO NACIONAL DE FOMENTO"/>
    <s v="Público"/>
    <s v="Paraguay"/>
    <d v="2020-09-08T00:00:00"/>
    <d v="2021-03-08T00:00:00"/>
    <d v="2023-09-11T00:00:00"/>
    <s v="₲"/>
    <n v="500000000"/>
    <n v="500000000"/>
    <n v="511263699.14999998"/>
    <n v="500000000"/>
    <n v="7.1499999999999994E-2"/>
    <n v="0.8"/>
    <n v="1.7514356050257534E-3"/>
    <n v="0.2311894998633989"/>
  </r>
  <r>
    <s v="AA3793"/>
    <s v="BANCO NACIONAL DE FOMENTO"/>
    <s v="Público"/>
    <s v="Paraguay"/>
    <d v="2020-09-08T00:00:00"/>
    <d v="2021-03-08T00:00:00"/>
    <d v="2023-09-11T00:00:00"/>
    <s v="₲"/>
    <n v="500000000"/>
    <n v="500000000"/>
    <n v="511263699.14999998"/>
    <n v="500000000"/>
    <n v="7.1499999999999994E-2"/>
    <n v="0.8"/>
    <n v="1.7514356050257534E-3"/>
    <n v="0.2311894998633989"/>
  </r>
  <r>
    <s v="AA3806"/>
    <s v="BANCO NACIONAL DE FOMENTO"/>
    <s v="Público"/>
    <s v="Paraguay"/>
    <d v="2020-09-08T00:00:00"/>
    <d v="2021-03-08T00:00:00"/>
    <d v="2023-09-11T00:00:00"/>
    <s v="₲"/>
    <n v="500000000"/>
    <n v="500000000"/>
    <n v="511263699.14999998"/>
    <n v="500000000"/>
    <n v="7.1499999999999994E-2"/>
    <n v="0.8"/>
    <n v="1.7514356050257534E-3"/>
    <n v="0.2311894998633989"/>
  </r>
  <r>
    <s v="AA3792"/>
    <s v="BANCO NACIONAL DE FOMENTO"/>
    <s v="Público"/>
    <s v="Paraguay"/>
    <d v="2020-09-08T00:00:00"/>
    <d v="2021-03-08T00:00:00"/>
    <d v="2023-09-11T00:00:00"/>
    <s v="₲"/>
    <n v="500000000"/>
    <n v="500000000"/>
    <n v="511263699.14999998"/>
    <n v="500000000"/>
    <n v="7.1499999999999994E-2"/>
    <n v="0.8"/>
    <n v="1.7514356050257534E-3"/>
    <n v="0.2311894998633989"/>
  </r>
  <r>
    <s v="AA3807"/>
    <s v="BANCO NACIONAL DE FOMENTO"/>
    <s v="Público"/>
    <s v="Paraguay"/>
    <d v="2020-09-08T00:00:00"/>
    <d v="2021-03-08T00:00:00"/>
    <d v="2023-09-11T00:00:00"/>
    <s v="₲"/>
    <n v="500000000"/>
    <n v="500000000"/>
    <n v="511263699.14999998"/>
    <n v="500000000"/>
    <n v="7.1499999999999994E-2"/>
    <n v="0.8"/>
    <n v="1.7514356050257534E-3"/>
    <n v="0.2311894998633989"/>
  </r>
  <r>
    <s v="AA3808"/>
    <s v="BANCO NACIONAL DE FOMENTO"/>
    <s v="Público"/>
    <s v="Paraguay"/>
    <d v="2020-09-08T00:00:00"/>
    <d v="2021-03-08T00:00:00"/>
    <d v="2023-09-11T00:00:00"/>
    <s v="₲"/>
    <n v="500000000"/>
    <n v="500000000"/>
    <n v="511263699.14999998"/>
    <n v="500000000"/>
    <n v="7.1499999999999994E-2"/>
    <n v="0.8"/>
    <n v="1.7514356050257534E-3"/>
    <n v="0.2311894998633989"/>
  </r>
  <r>
    <s v="AA3798"/>
    <s v="BANCO NACIONAL DE FOMENTO"/>
    <s v="Público"/>
    <s v="Paraguay"/>
    <d v="2020-09-08T00:00:00"/>
    <d v="2021-03-08T00:00:00"/>
    <d v="2023-09-11T00:00:00"/>
    <s v="₲"/>
    <n v="500000000"/>
    <n v="500000000"/>
    <n v="511263699.14999998"/>
    <n v="500000000"/>
    <n v="7.1499999999999994E-2"/>
    <n v="0.8"/>
    <n v="1.7514356050257534E-3"/>
    <n v="0.2311894998633989"/>
  </r>
  <r>
    <s v="AA3831"/>
    <s v="BANCO NACIONAL DE FOMENTO"/>
    <s v="Público"/>
    <s v="Paraguay"/>
    <d v="2020-09-08T00:00:00"/>
    <d v="2021-03-08T00:00:00"/>
    <d v="2023-09-11T00:00:00"/>
    <s v="₲"/>
    <n v="500000000"/>
    <n v="500000000"/>
    <n v="511263699.14999998"/>
    <n v="500000000"/>
    <n v="7.1499999999999994E-2"/>
    <n v="0.8"/>
    <n v="1.7514356050257534E-3"/>
    <n v="0.2311894998633989"/>
  </r>
  <r>
    <s v="AA3819"/>
    <s v="BANCO NACIONAL DE FOMENTO"/>
    <s v="Público"/>
    <s v="Paraguay"/>
    <d v="2020-09-08T00:00:00"/>
    <d v="2021-03-08T00:00:00"/>
    <d v="2023-09-11T00:00:00"/>
    <s v="₲"/>
    <n v="500000000"/>
    <n v="500000000"/>
    <n v="511263699.14999998"/>
    <n v="500000000"/>
    <n v="7.1499999999999994E-2"/>
    <n v="0.8"/>
    <n v="1.7514356050257534E-3"/>
    <n v="0.2311894998633989"/>
  </r>
  <r>
    <s v="AA3817"/>
    <s v="BANCO NACIONAL DE FOMENTO"/>
    <s v="Público"/>
    <s v="Paraguay"/>
    <d v="2020-09-08T00:00:00"/>
    <d v="2021-03-08T00:00:00"/>
    <d v="2023-09-11T00:00:00"/>
    <s v="₲"/>
    <n v="500000000"/>
    <n v="500000000"/>
    <n v="511263699.14999998"/>
    <n v="500000000"/>
    <n v="7.1499999999999994E-2"/>
    <n v="0.8"/>
    <n v="1.7514356050257534E-3"/>
    <n v="0.2311894998633989"/>
  </r>
  <r>
    <s v="AA3820"/>
    <s v="BANCO NACIONAL DE FOMENTO"/>
    <s v="Público"/>
    <s v="Paraguay"/>
    <d v="2020-09-08T00:00:00"/>
    <d v="2021-03-08T00:00:00"/>
    <d v="2023-09-11T00:00:00"/>
    <s v="₲"/>
    <n v="500000000"/>
    <n v="500000000"/>
    <n v="511263699.14999998"/>
    <n v="500000000"/>
    <n v="7.1499999999999994E-2"/>
    <n v="0.8"/>
    <n v="1.7514356050257534E-3"/>
    <n v="0.2311894998633989"/>
  </r>
  <r>
    <s v="AA3816"/>
    <s v="BANCO NACIONAL DE FOMENTO"/>
    <s v="Público"/>
    <s v="Paraguay"/>
    <d v="2020-09-08T00:00:00"/>
    <d v="2021-03-08T00:00:00"/>
    <d v="2023-09-11T00:00:00"/>
    <s v="₲"/>
    <n v="500000000"/>
    <n v="500000000"/>
    <n v="511263699.14999998"/>
    <n v="500000000"/>
    <n v="7.1499999999999994E-2"/>
    <n v="0.8"/>
    <n v="1.7514356050257534E-3"/>
    <n v="0.2311894998633989"/>
  </r>
  <r>
    <s v="AA3821"/>
    <s v="BANCO NACIONAL DE FOMENTO"/>
    <s v="Público"/>
    <s v="Paraguay"/>
    <d v="2020-09-08T00:00:00"/>
    <d v="2021-03-08T00:00:00"/>
    <d v="2023-09-11T00:00:00"/>
    <s v="₲"/>
    <n v="500000000"/>
    <n v="500000000"/>
    <n v="511263699.14999998"/>
    <n v="500000000"/>
    <n v="7.1499999999999994E-2"/>
    <n v="0.8"/>
    <n v="1.7514356050257534E-3"/>
    <n v="0.2311894998633989"/>
  </r>
  <r>
    <s v="AA3822"/>
    <s v="BANCO NACIONAL DE FOMENTO"/>
    <s v="Público"/>
    <s v="Paraguay"/>
    <d v="2020-09-08T00:00:00"/>
    <d v="2021-03-08T00:00:00"/>
    <d v="2023-09-11T00:00:00"/>
    <s v="₲"/>
    <n v="500000000"/>
    <n v="500000000"/>
    <n v="511263699.14999998"/>
    <n v="500000000"/>
    <n v="7.1499999999999994E-2"/>
    <n v="0.8"/>
    <n v="1.7514356050257534E-3"/>
    <n v="0.2311894998633989"/>
  </r>
  <r>
    <s v="AA3815"/>
    <s v="BANCO NACIONAL DE FOMENTO"/>
    <s v="Público"/>
    <s v="Paraguay"/>
    <d v="2020-09-08T00:00:00"/>
    <d v="2021-03-08T00:00:00"/>
    <d v="2023-09-11T00:00:00"/>
    <s v="₲"/>
    <n v="500000000"/>
    <n v="500000000"/>
    <n v="511263699.14999998"/>
    <n v="500000000"/>
    <n v="7.1499999999999994E-2"/>
    <n v="0.8"/>
    <n v="1.7514356050257534E-3"/>
    <n v="0.2311894998633989"/>
  </r>
  <r>
    <s v="AA3823"/>
    <s v="BANCO NACIONAL DE FOMENTO"/>
    <s v="Público"/>
    <s v="Paraguay"/>
    <d v="2020-09-08T00:00:00"/>
    <d v="2021-03-08T00:00:00"/>
    <d v="2023-09-11T00:00:00"/>
    <s v="₲"/>
    <n v="500000000"/>
    <n v="500000000"/>
    <n v="511263699.14999998"/>
    <n v="500000000"/>
    <n v="7.1499999999999994E-2"/>
    <n v="0.8"/>
    <n v="1.7514356050257534E-3"/>
    <n v="0.2311894998633989"/>
  </r>
  <r>
    <s v="AA3814"/>
    <s v="BANCO NACIONAL DE FOMENTO"/>
    <s v="Público"/>
    <s v="Paraguay"/>
    <d v="2020-09-08T00:00:00"/>
    <d v="2021-03-08T00:00:00"/>
    <d v="2023-09-11T00:00:00"/>
    <s v="₲"/>
    <n v="500000000"/>
    <n v="500000000"/>
    <n v="511263699.14999998"/>
    <n v="500000000"/>
    <n v="7.1499999999999994E-2"/>
    <n v="0.8"/>
    <n v="1.7514356050257534E-3"/>
    <n v="0.2311894998633989"/>
  </r>
  <r>
    <s v="AA3824"/>
    <s v="BANCO NACIONAL DE FOMENTO"/>
    <s v="Público"/>
    <s v="Paraguay"/>
    <d v="2020-09-08T00:00:00"/>
    <d v="2021-03-08T00:00:00"/>
    <d v="2023-09-11T00:00:00"/>
    <s v="₲"/>
    <n v="500000000"/>
    <n v="500000000"/>
    <n v="511263699.14999998"/>
    <n v="500000000"/>
    <n v="7.1499999999999994E-2"/>
    <n v="0.8"/>
    <n v="1.7514356050257534E-3"/>
    <n v="0.2311894998633989"/>
  </r>
  <r>
    <s v="AA3813"/>
    <s v="BANCO NACIONAL DE FOMENTO"/>
    <s v="Público"/>
    <s v="Paraguay"/>
    <d v="2020-09-08T00:00:00"/>
    <d v="2021-03-08T00:00:00"/>
    <d v="2023-09-11T00:00:00"/>
    <s v="₲"/>
    <n v="500000000"/>
    <n v="500000000"/>
    <n v="511263699.14999998"/>
    <n v="500000000"/>
    <n v="7.1499999999999994E-2"/>
    <n v="0.8"/>
    <n v="1.7514356050257534E-3"/>
    <n v="0.2311894998633989"/>
  </r>
  <r>
    <s v="AA3825"/>
    <s v="BANCO NACIONAL DE FOMENTO"/>
    <s v="Público"/>
    <s v="Paraguay"/>
    <d v="2020-09-08T00:00:00"/>
    <d v="2021-03-08T00:00:00"/>
    <d v="2023-09-11T00:00:00"/>
    <s v="₲"/>
    <n v="500000000"/>
    <n v="500000000"/>
    <n v="511263699.14999998"/>
    <n v="500000000"/>
    <n v="7.1499999999999994E-2"/>
    <n v="0.8"/>
    <n v="1.7514356050257534E-3"/>
    <n v="0.2311894998633989"/>
  </r>
  <r>
    <s v="AA3812"/>
    <s v="BANCO NACIONAL DE FOMENTO"/>
    <s v="Público"/>
    <s v="Paraguay"/>
    <d v="2020-09-08T00:00:00"/>
    <d v="2021-03-08T00:00:00"/>
    <d v="2023-09-11T00:00:00"/>
    <s v="₲"/>
    <n v="500000000"/>
    <n v="500000000"/>
    <n v="511263699.14999998"/>
    <n v="500000000"/>
    <n v="7.1499999999999994E-2"/>
    <n v="0.8"/>
    <n v="1.7514356050257534E-3"/>
    <n v="0.2311894998633989"/>
  </r>
  <r>
    <s v="AA3827"/>
    <s v="BANCO NACIONAL DE FOMENTO"/>
    <s v="Público"/>
    <s v="Paraguay"/>
    <d v="2020-09-08T00:00:00"/>
    <d v="2021-03-08T00:00:00"/>
    <d v="2023-09-11T00:00:00"/>
    <s v="₲"/>
    <n v="500000000"/>
    <n v="500000000"/>
    <n v="511263699.14999998"/>
    <n v="500000000"/>
    <n v="7.1499999999999994E-2"/>
    <n v="0.8"/>
    <n v="1.7514356050257534E-3"/>
    <n v="0.2311894998633989"/>
  </r>
  <r>
    <s v="AA3828"/>
    <s v="BANCO NACIONAL DE FOMENTO"/>
    <s v="Público"/>
    <s v="Paraguay"/>
    <d v="2020-09-08T00:00:00"/>
    <d v="2021-03-08T00:00:00"/>
    <d v="2023-09-11T00:00:00"/>
    <s v="₲"/>
    <n v="500000000"/>
    <n v="500000000"/>
    <n v="511263699.14999998"/>
    <n v="500000000"/>
    <n v="7.1499999999999994E-2"/>
    <n v="0.8"/>
    <n v="1.7514356050257534E-3"/>
    <n v="0.2311894998633989"/>
  </r>
  <r>
    <s v="AA3811"/>
    <s v="BANCO NACIONAL DE FOMENTO"/>
    <s v="Público"/>
    <s v="Paraguay"/>
    <d v="2020-09-08T00:00:00"/>
    <d v="2021-03-08T00:00:00"/>
    <d v="2023-09-11T00:00:00"/>
    <s v="₲"/>
    <n v="500000000"/>
    <n v="500000000"/>
    <n v="511263699.14999998"/>
    <n v="500000000"/>
    <n v="7.1499999999999994E-2"/>
    <n v="0.8"/>
    <n v="1.7514356050257534E-3"/>
    <n v="0.2311894998633989"/>
  </r>
  <r>
    <s v="AA3829"/>
    <s v="BANCO NACIONAL DE FOMENTO"/>
    <s v="Público"/>
    <s v="Paraguay"/>
    <d v="2020-09-08T00:00:00"/>
    <d v="2021-03-08T00:00:00"/>
    <d v="2023-09-11T00:00:00"/>
    <s v="₲"/>
    <n v="500000000"/>
    <n v="500000000"/>
    <n v="511263699.14999998"/>
    <n v="500000000"/>
    <n v="7.1499999999999994E-2"/>
    <n v="0.8"/>
    <n v="1.7514356050257534E-3"/>
    <n v="0.2311894998633989"/>
  </r>
  <r>
    <s v="AA3809"/>
    <s v="BANCO NACIONAL DE FOMENTO"/>
    <s v="Público"/>
    <s v="Paraguay"/>
    <d v="2020-09-08T00:00:00"/>
    <d v="2021-03-08T00:00:00"/>
    <d v="2023-09-11T00:00:00"/>
    <s v="₲"/>
    <n v="500000000"/>
    <n v="500000000"/>
    <n v="511263699.14999998"/>
    <n v="500000000"/>
    <n v="7.1499999999999994E-2"/>
    <n v="0.8"/>
    <n v="1.7514356050257534E-3"/>
    <n v="0.2311894998633989"/>
  </r>
  <r>
    <s v="AA3830"/>
    <s v="BANCO NACIONAL DE FOMENTO"/>
    <s v="Público"/>
    <s v="Paraguay"/>
    <d v="2020-09-08T00:00:00"/>
    <d v="2021-03-08T00:00:00"/>
    <d v="2023-09-11T00:00:00"/>
    <s v="₲"/>
    <n v="500000000"/>
    <n v="500000000"/>
    <n v="511263699.14999998"/>
    <n v="500000000"/>
    <n v="7.1499999999999994E-2"/>
    <n v="0.8"/>
    <n v="1.7514356050257534E-3"/>
    <n v="0.2311894998633989"/>
  </r>
  <r>
    <s v="AA4564"/>
    <s v="FINEXPAR S.A.E.C.A. "/>
    <s v="Financiero"/>
    <s v="Paraguay"/>
    <d v="2020-09-22T00:00:00"/>
    <d v="2021-03-22T00:00:00"/>
    <d v="2023-06-15T00:00:00"/>
    <s v="₲"/>
    <n v="100000000"/>
    <n v="100000000"/>
    <n v="102352054.67"/>
    <n v="100000000"/>
    <n v="8.5000000000000006E-2"/>
    <n v="0.8"/>
    <n v="3.5028712100515069E-4"/>
    <n v="1.4011484840206034E-2"/>
  </r>
  <r>
    <s v="AA4565"/>
    <s v="FINEXPAR S.A.E.C.A. "/>
    <s v="Financiero"/>
    <s v="Paraguay"/>
    <d v="2020-09-22T00:00:00"/>
    <d v="2021-03-22T00:00:00"/>
    <d v="2023-06-15T00:00:00"/>
    <s v="₲"/>
    <n v="100000000"/>
    <n v="100000000"/>
    <n v="102352054.67"/>
    <n v="100000000"/>
    <n v="8.5000000000000006E-2"/>
    <n v="0.8"/>
    <n v="3.5028712100515069E-4"/>
    <n v="1.4011484840206034E-2"/>
  </r>
  <r>
    <s v="AA4566"/>
    <s v="FINEXPAR S.A.E.C.A. "/>
    <s v="Financiero"/>
    <s v="Paraguay"/>
    <d v="2020-09-22T00:00:00"/>
    <d v="2021-03-22T00:00:00"/>
    <d v="2023-06-15T00:00:00"/>
    <s v="₲"/>
    <n v="100000000"/>
    <n v="100000000"/>
    <n v="102352054.67"/>
    <n v="100000000"/>
    <n v="8.5000000000000006E-2"/>
    <n v="0.8"/>
    <n v="3.5028712100515069E-4"/>
    <n v="1.4011484840206034E-2"/>
  </r>
  <r>
    <s v="AA4567"/>
    <s v="FINEXPAR S.A.E.C.A. "/>
    <s v="Financiero"/>
    <s v="Paraguay"/>
    <d v="2020-09-22T00:00:00"/>
    <d v="2021-03-22T00:00:00"/>
    <d v="2023-06-15T00:00:00"/>
    <s v="₲"/>
    <n v="100000000"/>
    <n v="100000000"/>
    <n v="102352054.67"/>
    <n v="100000000"/>
    <n v="8.5000000000000006E-2"/>
    <n v="0.8"/>
    <n v="3.5028712100515069E-4"/>
    <n v="1.4011484840206034E-2"/>
  </r>
  <r>
    <s v="AA4568"/>
    <s v="FINEXPAR S.A.E.C.A. "/>
    <s v="Financiero"/>
    <s v="Paraguay"/>
    <d v="2020-09-22T00:00:00"/>
    <d v="2021-03-22T00:00:00"/>
    <d v="2023-06-15T00:00:00"/>
    <s v="₲"/>
    <n v="100000000"/>
    <n v="100000000"/>
    <n v="102352054.67"/>
    <n v="100000000"/>
    <n v="8.5000000000000006E-2"/>
    <n v="0.8"/>
    <n v="3.5028712100515069E-4"/>
    <n v="1.4011484840206034E-2"/>
  </r>
  <r>
    <s v="AA4569"/>
    <s v="FINEXPAR S.A.E.C.A. "/>
    <s v="Financiero"/>
    <s v="Paraguay"/>
    <d v="2020-09-22T00:00:00"/>
    <d v="2021-03-22T00:00:00"/>
    <d v="2023-06-15T00:00:00"/>
    <s v="₲"/>
    <n v="100000000"/>
    <n v="100000000"/>
    <n v="102352054.67"/>
    <n v="100000000"/>
    <n v="8.5000000000000006E-2"/>
    <n v="0.8"/>
    <n v="3.5028712100515069E-4"/>
    <n v="1.4011484840206034E-2"/>
  </r>
  <r>
    <s v="AA4570"/>
    <s v="FINEXPAR S.A.E.C.A. "/>
    <s v="Financiero"/>
    <s v="Paraguay"/>
    <d v="2020-09-22T00:00:00"/>
    <d v="2021-03-22T00:00:00"/>
    <d v="2023-06-15T00:00:00"/>
    <s v="₲"/>
    <n v="100000000"/>
    <n v="100000000"/>
    <n v="102352054.67"/>
    <n v="100000000"/>
    <n v="8.5000000000000006E-2"/>
    <n v="0.8"/>
    <n v="3.5028712100515069E-4"/>
    <n v="1.4011484840206034E-2"/>
  </r>
  <r>
    <s v="AA4571"/>
    <s v="FINEXPAR S.A.E.C.A. "/>
    <s v="Financiero"/>
    <s v="Paraguay"/>
    <d v="2020-09-22T00:00:00"/>
    <d v="2021-03-22T00:00:00"/>
    <d v="2023-06-15T00:00:00"/>
    <s v="₲"/>
    <n v="100000000"/>
    <n v="100000000"/>
    <n v="102352054.67"/>
    <n v="100000000"/>
    <n v="8.5000000000000006E-2"/>
    <n v="0.8"/>
    <n v="3.5028712100515069E-4"/>
    <n v="1.4011484840206034E-2"/>
  </r>
  <r>
    <s v="AA4491"/>
    <s v="FINEXPAR S.A.E.C.A. "/>
    <s v="Financiero"/>
    <s v="Paraguay"/>
    <d v="2020-09-22T00:00:00"/>
    <d v="2021-03-22T00:00:00"/>
    <d v="2023-06-05T00:00:00"/>
    <s v="₲"/>
    <n v="100000000"/>
    <n v="100000000"/>
    <n v="102352054.67"/>
    <n v="100000000"/>
    <n v="8.5000000000000006E-2"/>
    <n v="0.8"/>
    <n v="3.5028712100515069E-4"/>
    <n v="1.4011484840206034E-2"/>
  </r>
  <r>
    <s v="AA4490"/>
    <s v="FINEXPAR S.A.E.C.A. "/>
    <s v="Financiero"/>
    <s v="Paraguay"/>
    <d v="2020-09-22T00:00:00"/>
    <d v="2021-03-22T00:00:00"/>
    <d v="2023-06-05T00:00:00"/>
    <s v="₲"/>
    <n v="100000000"/>
    <n v="100000000"/>
    <n v="102352054.67"/>
    <n v="100000000"/>
    <n v="8.5000000000000006E-2"/>
    <n v="0.8"/>
    <n v="3.5028712100515069E-4"/>
    <n v="1.4011484840206034E-2"/>
  </r>
  <r>
    <s v="AA4492"/>
    <s v="FINEXPAR S.A.E.C.A. "/>
    <s v="Financiero"/>
    <s v="Paraguay"/>
    <d v="2020-09-22T00:00:00"/>
    <d v="2021-03-22T00:00:00"/>
    <d v="2023-06-05T00:00:00"/>
    <s v="₲"/>
    <n v="100000000"/>
    <n v="100000000"/>
    <n v="102352054.67"/>
    <n v="100000000"/>
    <n v="8.5000000000000006E-2"/>
    <n v="0.8"/>
    <n v="3.5028712100515069E-4"/>
    <n v="1.4011484840206034E-2"/>
  </r>
  <r>
    <s v="AA4493"/>
    <s v="FINEXPAR S.A.E.C.A. "/>
    <s v="Financiero"/>
    <s v="Paraguay"/>
    <d v="2020-09-22T00:00:00"/>
    <d v="2021-03-22T00:00:00"/>
    <d v="2023-06-05T00:00:00"/>
    <s v="₲"/>
    <n v="100000000"/>
    <n v="100000000"/>
    <n v="102352054.67"/>
    <n v="100000000"/>
    <n v="8.5000000000000006E-2"/>
    <n v="0.8"/>
    <n v="3.5028712100515069E-4"/>
    <n v="1.4011484840206034E-2"/>
  </r>
  <r>
    <s v="AA4494"/>
    <s v="FINEXPAR S.A.E.C.A. "/>
    <s v="Financiero"/>
    <s v="Paraguay"/>
    <d v="2020-09-22T00:00:00"/>
    <d v="2021-03-22T00:00:00"/>
    <d v="2023-06-05T00:00:00"/>
    <s v="₲"/>
    <n v="100000000"/>
    <n v="100000000"/>
    <n v="102352054.67"/>
    <n v="100000000"/>
    <n v="8.5000000000000006E-2"/>
    <n v="0.8"/>
    <n v="3.5028712100515069E-4"/>
    <n v="1.4011484840206034E-2"/>
  </r>
  <r>
    <s v="AA4495"/>
    <s v="FINEXPAR S.A.E.C.A. "/>
    <s v="Financiero"/>
    <s v="Paraguay"/>
    <d v="2020-09-22T00:00:00"/>
    <d v="2021-03-22T00:00:00"/>
    <d v="2023-06-05T00:00:00"/>
    <s v="₲"/>
    <n v="100000000"/>
    <n v="100000000"/>
    <n v="102352054.67"/>
    <n v="100000000"/>
    <n v="8.5000000000000006E-2"/>
    <n v="0.8"/>
    <n v="3.5028712100515069E-4"/>
    <n v="1.4011484840206034E-2"/>
  </r>
  <r>
    <s v="AA4496"/>
    <s v="FINEXPAR S.A.E.C.A. "/>
    <s v="Financiero"/>
    <s v="Paraguay"/>
    <d v="2020-09-22T00:00:00"/>
    <d v="2021-03-22T00:00:00"/>
    <d v="2023-06-05T00:00:00"/>
    <s v="₲"/>
    <n v="100000000"/>
    <n v="100000000"/>
    <n v="102352054.67"/>
    <n v="100000000"/>
    <n v="8.5000000000000006E-2"/>
    <n v="0.8"/>
    <n v="3.5028712100515069E-4"/>
    <n v="1.4011484840206034E-2"/>
  </r>
  <r>
    <s v="AA4501"/>
    <s v="FINEXPAR S.A.E.C.A. "/>
    <s v="Financiero"/>
    <s v="Paraguay"/>
    <d v="2020-09-22T00:00:00"/>
    <d v="2021-03-22T00:00:00"/>
    <d v="2023-06-05T00:00:00"/>
    <s v="₲"/>
    <n v="100000000"/>
    <n v="100000000"/>
    <n v="102352054.67"/>
    <n v="100000000"/>
    <n v="8.5000000000000006E-2"/>
    <n v="0.8"/>
    <n v="3.5028712100515069E-4"/>
    <n v="1.4011484840206034E-2"/>
  </r>
  <r>
    <s v="AA4502"/>
    <s v="FINEXPAR S.A.E.C.A. "/>
    <s v="Financiero"/>
    <s v="Paraguay"/>
    <d v="2020-09-22T00:00:00"/>
    <d v="2021-03-22T00:00:00"/>
    <d v="2023-06-05T00:00:00"/>
    <s v="₲"/>
    <n v="100000000"/>
    <n v="100000000"/>
    <n v="102352054.67"/>
    <n v="100000000"/>
    <n v="8.5000000000000006E-2"/>
    <n v="0.8"/>
    <n v="3.5028712100515069E-4"/>
    <n v="1.4011484840206034E-2"/>
  </r>
  <r>
    <s v="AA4503"/>
    <s v="FINEXPAR S.A.E.C.A. "/>
    <s v="Financiero"/>
    <s v="Paraguay"/>
    <d v="2020-09-22T00:00:00"/>
    <d v="2021-03-22T00:00:00"/>
    <d v="2023-06-05T00:00:00"/>
    <s v="₲"/>
    <n v="100000000"/>
    <n v="100000000"/>
    <n v="102352054.67"/>
    <n v="100000000"/>
    <n v="8.5000000000000006E-2"/>
    <n v="0.8"/>
    <n v="3.5028712100515069E-4"/>
    <n v="1.4011484840206034E-2"/>
  </r>
  <r>
    <s v="AA4552"/>
    <s v="FINEXPAR S.A.E.C.A. "/>
    <s v="Financiero"/>
    <s v="Paraguay"/>
    <d v="2020-09-22T00:00:00"/>
    <d v="2021-03-22T00:00:00"/>
    <d v="2023-06-15T00:00:00"/>
    <s v="₲"/>
    <n v="100000000"/>
    <n v="100000000"/>
    <n v="102352054.67"/>
    <n v="100000000"/>
    <n v="8.5000000000000006E-2"/>
    <n v="0.8"/>
    <n v="3.5028712100515069E-4"/>
    <n v="1.4011484840206034E-2"/>
  </r>
  <r>
    <s v="AA4553"/>
    <s v="FINEXPAR S.A.E.C.A. "/>
    <s v="Financiero"/>
    <s v="Paraguay"/>
    <d v="2020-09-22T00:00:00"/>
    <d v="2021-03-22T00:00:00"/>
    <d v="2023-06-15T00:00:00"/>
    <s v="₲"/>
    <n v="100000000"/>
    <n v="100000000"/>
    <n v="102352054.67"/>
    <n v="100000000"/>
    <n v="8.5000000000000006E-2"/>
    <n v="0.8"/>
    <n v="3.5028712100515069E-4"/>
    <n v="1.4011484840206034E-2"/>
  </r>
  <r>
    <s v="AA4554"/>
    <s v="FINEXPAR S.A.E.C.A. "/>
    <s v="Financiero"/>
    <s v="Paraguay"/>
    <d v="2020-09-22T00:00:00"/>
    <d v="2021-03-22T00:00:00"/>
    <d v="2023-06-15T00:00:00"/>
    <s v="₲"/>
    <n v="100000000"/>
    <n v="100000000"/>
    <n v="102352054.67"/>
    <n v="100000000"/>
    <n v="8.5000000000000006E-2"/>
    <n v="0.8"/>
    <n v="3.5028712100515069E-4"/>
    <n v="1.4011484840206034E-2"/>
  </r>
  <r>
    <s v="AA4555"/>
    <s v="FINEXPAR S.A.E.C.A. "/>
    <s v="Financiero"/>
    <s v="Paraguay"/>
    <d v="2020-09-22T00:00:00"/>
    <d v="2021-03-22T00:00:00"/>
    <d v="2023-06-15T00:00:00"/>
    <s v="₲"/>
    <n v="100000000"/>
    <n v="100000000"/>
    <n v="102352054.67"/>
    <n v="100000000"/>
    <n v="8.5000000000000006E-2"/>
    <n v="0.8"/>
    <n v="3.5028712100515069E-4"/>
    <n v="1.4011484840206034E-2"/>
  </r>
  <r>
    <s v="AA4556"/>
    <s v="FINEXPAR S.A.E.C.A. "/>
    <s v="Financiero"/>
    <s v="Paraguay"/>
    <d v="2020-09-22T00:00:00"/>
    <d v="2021-03-22T00:00:00"/>
    <d v="2023-06-15T00:00:00"/>
    <s v="₲"/>
    <n v="100000000"/>
    <n v="100000000"/>
    <n v="102352054.67"/>
    <n v="100000000"/>
    <n v="8.5000000000000006E-2"/>
    <n v="0.8"/>
    <n v="3.5028712100515069E-4"/>
    <n v="1.4011484840206034E-2"/>
  </r>
  <r>
    <s v="AA4557"/>
    <s v="FINEXPAR S.A.E.C.A. "/>
    <s v="Financiero"/>
    <s v="Paraguay"/>
    <d v="2020-09-22T00:00:00"/>
    <d v="2021-03-22T00:00:00"/>
    <d v="2023-06-15T00:00:00"/>
    <s v="₲"/>
    <n v="100000000"/>
    <n v="100000000"/>
    <n v="102352054.67"/>
    <n v="100000000"/>
    <n v="8.5000000000000006E-2"/>
    <n v="0.8"/>
    <n v="3.5028712100515069E-4"/>
    <n v="1.4011484840206034E-2"/>
  </r>
  <r>
    <s v="AA4558"/>
    <s v="FINEXPAR S.A.E.C.A. "/>
    <s v="Financiero"/>
    <s v="Paraguay"/>
    <d v="2020-09-22T00:00:00"/>
    <d v="2021-03-22T00:00:00"/>
    <d v="2023-06-15T00:00:00"/>
    <s v="₲"/>
    <n v="100000000"/>
    <n v="100000000"/>
    <n v="102352054.67"/>
    <n v="100000000"/>
    <n v="8.5000000000000006E-2"/>
    <n v="0.8"/>
    <n v="3.5028712100515069E-4"/>
    <n v="1.4011484840206034E-2"/>
  </r>
  <r>
    <s v="AA4559"/>
    <s v="FINEXPAR S.A.E.C.A. "/>
    <s v="Financiero"/>
    <s v="Paraguay"/>
    <d v="2020-09-22T00:00:00"/>
    <d v="2021-03-22T00:00:00"/>
    <d v="2023-06-15T00:00:00"/>
    <s v="₲"/>
    <n v="100000000"/>
    <n v="100000000"/>
    <n v="102352054.67"/>
    <n v="100000000"/>
    <n v="8.5000000000000006E-2"/>
    <n v="0.8"/>
    <n v="3.5028712100515069E-4"/>
    <n v="1.4011484840206034E-2"/>
  </r>
  <r>
    <s v="AA4560"/>
    <s v="FINEXPAR S.A.E.C.A. "/>
    <s v="Financiero"/>
    <s v="Paraguay"/>
    <d v="2020-09-22T00:00:00"/>
    <d v="2021-03-22T00:00:00"/>
    <d v="2023-06-15T00:00:00"/>
    <s v="₲"/>
    <n v="100000000"/>
    <n v="100000000"/>
    <n v="102352054.67"/>
    <n v="100000000"/>
    <n v="8.5000000000000006E-2"/>
    <n v="0.8"/>
    <n v="3.5028712100515069E-4"/>
    <n v="1.4011484840206034E-2"/>
  </r>
  <r>
    <s v="AA4561"/>
    <s v="FINEXPAR S.A.E.C.A. "/>
    <s v="Financiero"/>
    <s v="Paraguay"/>
    <d v="2020-09-22T00:00:00"/>
    <d v="2021-03-22T00:00:00"/>
    <d v="2023-06-15T00:00:00"/>
    <s v="₲"/>
    <n v="100000000"/>
    <n v="100000000"/>
    <n v="102352054.67"/>
    <n v="100000000"/>
    <n v="8.5000000000000006E-2"/>
    <n v="0.8"/>
    <n v="3.5028712100515069E-4"/>
    <n v="1.4011484840206034E-2"/>
  </r>
  <r>
    <s v="AA4562"/>
    <s v="FINEXPAR S.A.E.C.A. "/>
    <s v="Financiero"/>
    <s v="Paraguay"/>
    <d v="2020-09-22T00:00:00"/>
    <d v="2021-03-22T00:00:00"/>
    <d v="2023-06-15T00:00:00"/>
    <s v="₲"/>
    <n v="100000000"/>
    <n v="100000000"/>
    <n v="102352054.67"/>
    <n v="100000000"/>
    <n v="8.5000000000000006E-2"/>
    <n v="0.8"/>
    <n v="3.5028712100515069E-4"/>
    <n v="1.4011484840206034E-2"/>
  </r>
  <r>
    <s v="AA4563"/>
    <s v="FINEXPAR S.A.E.C.A. "/>
    <s v="Financiero"/>
    <s v="Paraguay"/>
    <d v="2020-09-22T00:00:00"/>
    <d v="2021-03-22T00:00:00"/>
    <d v="2023-06-15T00:00:00"/>
    <s v="₲"/>
    <n v="100000000"/>
    <n v="100000000"/>
    <n v="102352054.67"/>
    <n v="100000000"/>
    <n v="8.5000000000000006E-2"/>
    <n v="0.8"/>
    <n v="3.5028712100515069E-4"/>
    <n v="1.4011484840206034E-2"/>
  </r>
  <r>
    <s v="AA3885"/>
    <s v="BANCO NACIONAL DE FOMENTO"/>
    <s v="Público"/>
    <s v="Paraguay"/>
    <d v="2020-09-25T00:00:00"/>
    <d v="2021-03-25T00:00:00"/>
    <d v="2023-09-26T00:00:00"/>
    <s v="₲"/>
    <n v="1000000000"/>
    <n v="1000000000"/>
    <n v="1019331506.46"/>
    <n v="1000000000"/>
    <n v="7.1999999999999995E-2"/>
    <n v="0.8"/>
    <n v="3.5028712100515069E-3"/>
    <n v="0.2311894998633989"/>
  </r>
  <r>
    <s v="AA3887"/>
    <s v="BANCO NACIONAL DE FOMENTO"/>
    <s v="Público"/>
    <s v="Paraguay"/>
    <d v="2020-09-25T00:00:00"/>
    <d v="2021-03-25T00:00:00"/>
    <d v="2023-09-26T00:00:00"/>
    <s v="₲"/>
    <n v="1000000000"/>
    <n v="1000000000"/>
    <n v="1019331506.46"/>
    <n v="1000000000"/>
    <n v="7.1999999999999995E-2"/>
    <n v="0.8"/>
    <n v="3.5028712100515069E-3"/>
    <n v="0.2311894998633989"/>
  </r>
  <r>
    <s v="AA3888"/>
    <s v="BANCO NACIONAL DE FOMENTO"/>
    <s v="Público"/>
    <s v="Paraguay"/>
    <d v="2020-09-25T00:00:00"/>
    <d v="2021-03-25T00:00:00"/>
    <d v="2023-09-26T00:00:00"/>
    <s v="₲"/>
    <n v="1000000000"/>
    <n v="1000000000"/>
    <n v="1019331506.46"/>
    <n v="1000000000"/>
    <n v="7.1999999999999995E-2"/>
    <n v="0.8"/>
    <n v="3.5028712100515069E-3"/>
    <n v="0.2311894998633989"/>
  </r>
  <r>
    <s v="AA3889"/>
    <s v="BANCO NACIONAL DE FOMENTO"/>
    <s v="Público"/>
    <s v="Paraguay"/>
    <d v="2020-09-25T00:00:00"/>
    <d v="2021-03-25T00:00:00"/>
    <d v="2023-09-26T00:00:00"/>
    <s v="₲"/>
    <n v="1000000000"/>
    <n v="1000000000"/>
    <n v="1019331506.46"/>
    <n v="1000000000"/>
    <n v="7.1999999999999995E-2"/>
    <n v="0.8"/>
    <n v="3.5028712100515069E-3"/>
    <n v="0.2311894998633989"/>
  </r>
  <r>
    <s v="AA3890"/>
    <s v="BANCO NACIONAL DE FOMENTO"/>
    <s v="Público"/>
    <s v="Paraguay"/>
    <d v="2020-09-25T00:00:00"/>
    <d v="2021-03-25T00:00:00"/>
    <d v="2023-09-26T00:00:00"/>
    <s v="₲"/>
    <n v="1000000000"/>
    <n v="1000000000"/>
    <n v="1019331506.46"/>
    <n v="1000000000"/>
    <n v="7.1999999999999995E-2"/>
    <n v="0.8"/>
    <n v="3.5028712100515069E-3"/>
    <n v="0.2311894998633989"/>
  </r>
  <r>
    <s v="AA3891"/>
    <s v="BANCO NACIONAL DE FOMENTO"/>
    <s v="Público"/>
    <s v="Paraguay"/>
    <d v="2020-09-25T00:00:00"/>
    <d v="2021-03-25T00:00:00"/>
    <d v="2023-09-26T00:00:00"/>
    <s v="₲"/>
    <n v="1000000000"/>
    <n v="1000000000"/>
    <n v="1019331506.46"/>
    <n v="1000000000"/>
    <n v="7.1999999999999995E-2"/>
    <n v="0.8"/>
    <n v="3.5028712100515069E-3"/>
    <n v="0.2311894998633989"/>
  </r>
  <r>
    <s v="AA3892"/>
    <s v="BANCO NACIONAL DE FOMENTO"/>
    <s v="Público"/>
    <s v="Paraguay"/>
    <d v="2020-09-25T00:00:00"/>
    <d v="2021-03-25T00:00:00"/>
    <d v="2023-09-26T00:00:00"/>
    <s v="₲"/>
    <n v="1000000000"/>
    <n v="1000000000"/>
    <n v="1019331506.46"/>
    <n v="1000000000"/>
    <n v="7.1999999999999995E-2"/>
    <n v="0.8"/>
    <n v="3.5028712100515069E-3"/>
    <n v="0.2311894998633989"/>
  </r>
  <r>
    <s v="AA3893"/>
    <s v="BANCO NACIONAL DE FOMENTO"/>
    <s v="Público"/>
    <s v="Paraguay"/>
    <d v="2020-09-25T00:00:00"/>
    <d v="2021-03-25T00:00:00"/>
    <d v="2023-09-26T00:00:00"/>
    <s v="₲"/>
    <n v="1000000000"/>
    <n v="1000000000"/>
    <n v="1019331506.46"/>
    <n v="1000000000"/>
    <n v="7.1999999999999995E-2"/>
    <n v="0.8"/>
    <n v="3.5028712100515069E-3"/>
    <n v="0.2311894998633989"/>
  </r>
  <r>
    <s v="AA3894"/>
    <s v="BANCO NACIONAL DE FOMENTO"/>
    <s v="Público"/>
    <s v="Paraguay"/>
    <d v="2020-09-25T00:00:00"/>
    <d v="2021-03-25T00:00:00"/>
    <d v="2023-09-26T00:00:00"/>
    <s v="₲"/>
    <n v="1000000000"/>
    <n v="1000000000"/>
    <n v="1019331506.46"/>
    <n v="1000000000"/>
    <n v="7.1999999999999995E-2"/>
    <n v="0.8"/>
    <n v="3.5028712100515069E-3"/>
    <n v="0.2311894998633989"/>
  </r>
  <r>
    <s v="AA3895"/>
    <s v="BANCO NACIONAL DE FOMENTO"/>
    <s v="Público"/>
    <s v="Paraguay"/>
    <d v="2020-09-25T00:00:00"/>
    <d v="2021-03-25T00:00:00"/>
    <d v="2023-09-26T00:00:00"/>
    <s v="₲"/>
    <n v="1000000000"/>
    <n v="1000000000"/>
    <n v="1019331506.46"/>
    <n v="1000000000"/>
    <n v="7.1999999999999995E-2"/>
    <n v="0.8"/>
    <n v="3.5028712100515069E-3"/>
    <n v="0.2311894998633989"/>
  </r>
  <r>
    <s v="AA3896"/>
    <s v="BANCO NACIONAL DE FOMENTO"/>
    <s v="Público"/>
    <s v="Paraguay"/>
    <d v="2020-09-25T00:00:00"/>
    <d v="2021-03-25T00:00:00"/>
    <d v="2023-09-26T00:00:00"/>
    <s v="₲"/>
    <n v="1000000000"/>
    <n v="1000000000"/>
    <n v="1019331506.46"/>
    <n v="1000000000"/>
    <n v="7.1999999999999995E-2"/>
    <n v="0.8"/>
    <n v="3.5028712100515069E-3"/>
    <n v="0.2311894998633989"/>
  </r>
  <r>
    <s v="AA3886"/>
    <s v="BANCO NACIONAL DE FOMENTO"/>
    <s v="Público"/>
    <s v="Paraguay"/>
    <d v="2020-09-25T00:00:00"/>
    <d v="2021-03-25T00:00:00"/>
    <d v="2023-09-26T00:00:00"/>
    <s v="₲"/>
    <n v="1000000000"/>
    <n v="1000000000"/>
    <n v="1019331506.46"/>
    <n v="1000000000"/>
    <n v="7.1999999999999995E-2"/>
    <n v="0.8"/>
    <n v="3.5028712100515069E-3"/>
    <n v="0.2311894998633989"/>
  </r>
  <r>
    <s v="AA3916"/>
    <s v="BANCO NACIONAL DE FOMENTO"/>
    <s v="Público"/>
    <s v="Paraguay"/>
    <d v="2020-09-25T00:00:00"/>
    <d v="2021-03-25T00:00:00"/>
    <d v="2023-09-26T00:00:00"/>
    <s v="₲"/>
    <n v="1000000000"/>
    <n v="1000000000"/>
    <n v="1019331506.46"/>
    <n v="1000000000"/>
    <n v="7.1999999999999995E-2"/>
    <n v="0.8"/>
    <n v="3.5028712100515069E-3"/>
    <n v="0.2311894998633989"/>
  </r>
  <r>
    <s v="AA3915"/>
    <s v="BANCO NACIONAL DE FOMENTO"/>
    <s v="Público"/>
    <s v="Paraguay"/>
    <d v="2020-09-25T00:00:00"/>
    <d v="2021-03-25T00:00:00"/>
    <d v="2023-09-26T00:00:00"/>
    <s v="₲"/>
    <n v="1000000000"/>
    <n v="1000000000"/>
    <n v="1019331506.46"/>
    <n v="1000000000"/>
    <n v="7.1999999999999995E-2"/>
    <n v="0.8"/>
    <n v="3.5028712100515069E-3"/>
    <n v="0.2311894998633989"/>
  </r>
  <r>
    <s v="AA3914"/>
    <s v="BANCO NACIONAL DE FOMENTO"/>
    <s v="Público"/>
    <s v="Paraguay"/>
    <d v="2020-09-25T00:00:00"/>
    <d v="2021-03-25T00:00:00"/>
    <d v="2023-09-26T00:00:00"/>
    <s v="₲"/>
    <n v="1000000000"/>
    <n v="1000000000"/>
    <n v="1019331506.46"/>
    <n v="1000000000"/>
    <n v="7.1999999999999995E-2"/>
    <n v="0.8"/>
    <n v="3.5028712100515069E-3"/>
    <n v="0.2311894998633989"/>
  </r>
  <r>
    <s v="AA3913"/>
    <s v="BANCO NACIONAL DE FOMENTO"/>
    <s v="Público"/>
    <s v="Paraguay"/>
    <d v="2020-09-25T00:00:00"/>
    <d v="2021-03-25T00:00:00"/>
    <d v="2023-09-26T00:00:00"/>
    <s v="₲"/>
    <n v="1000000000"/>
    <n v="1000000000"/>
    <n v="1019331506.46"/>
    <n v="1000000000"/>
    <n v="7.1999999999999995E-2"/>
    <n v="0.8"/>
    <n v="3.5028712100515069E-3"/>
    <n v="0.2311894998633989"/>
  </r>
  <r>
    <s v="AA3912"/>
    <s v="BANCO NACIONAL DE FOMENTO"/>
    <s v="Público"/>
    <s v="Paraguay"/>
    <d v="2020-09-25T00:00:00"/>
    <d v="2021-03-25T00:00:00"/>
    <d v="2023-09-26T00:00:00"/>
    <s v="₲"/>
    <n v="1000000000"/>
    <n v="1000000000"/>
    <n v="1019331506.46"/>
    <n v="1000000000"/>
    <n v="7.1999999999999995E-2"/>
    <n v="0.8"/>
    <n v="3.5028712100515069E-3"/>
    <n v="0.2311894998633989"/>
  </r>
  <r>
    <s v="AA3911"/>
    <s v="BANCO NACIONAL DE FOMENTO"/>
    <s v="Público"/>
    <s v="Paraguay"/>
    <d v="2020-09-25T00:00:00"/>
    <d v="2021-03-25T00:00:00"/>
    <d v="2023-09-26T00:00:00"/>
    <s v="₲"/>
    <n v="1000000000"/>
    <n v="1000000000"/>
    <n v="1019331506.46"/>
    <n v="1000000000"/>
    <n v="7.1999999999999995E-2"/>
    <n v="0.8"/>
    <n v="3.5028712100515069E-3"/>
    <n v="0.2311894998633989"/>
  </r>
  <r>
    <s v="AA3909"/>
    <s v="BANCO NACIONAL DE FOMENTO"/>
    <s v="Público"/>
    <s v="Paraguay"/>
    <d v="2020-09-25T00:00:00"/>
    <d v="2021-03-25T00:00:00"/>
    <d v="2023-09-26T00:00:00"/>
    <s v="₲"/>
    <n v="1000000000"/>
    <n v="1000000000"/>
    <n v="1019331506.46"/>
    <n v="1000000000"/>
    <n v="7.1999999999999995E-2"/>
    <n v="0.8"/>
    <n v="3.5028712100515069E-3"/>
    <n v="0.2311894998633989"/>
  </r>
  <r>
    <s v="AA3908"/>
    <s v="BANCO NACIONAL DE FOMENTO"/>
    <s v="Público"/>
    <s v="Paraguay"/>
    <d v="2020-09-25T00:00:00"/>
    <d v="2021-03-25T00:00:00"/>
    <d v="2023-09-26T00:00:00"/>
    <s v="₲"/>
    <n v="1000000000"/>
    <n v="1000000000"/>
    <n v="1019331506.46"/>
    <n v="1000000000"/>
    <n v="7.1999999999999995E-2"/>
    <n v="0.8"/>
    <n v="3.5028712100515069E-3"/>
    <n v="0.2311894998633989"/>
  </r>
  <r>
    <s v="AA3898"/>
    <s v="BANCO NACIONAL DE FOMENTO"/>
    <s v="Público"/>
    <s v="Paraguay"/>
    <d v="2020-09-25T00:00:00"/>
    <d v="2021-03-25T00:00:00"/>
    <d v="2023-09-26T00:00:00"/>
    <s v="₲"/>
    <n v="1000000000"/>
    <n v="1000000000"/>
    <n v="1019331506.46"/>
    <n v="1000000000"/>
    <n v="7.1999999999999995E-2"/>
    <n v="0.8"/>
    <n v="3.5028712100515069E-3"/>
    <n v="0.2311894998633989"/>
  </r>
  <r>
    <s v="AA3897"/>
    <s v="BANCO NACIONAL DE FOMENTO"/>
    <s v="Público"/>
    <s v="Paraguay"/>
    <d v="2020-09-25T00:00:00"/>
    <d v="2021-03-25T00:00:00"/>
    <d v="2023-09-26T00:00:00"/>
    <s v="₲"/>
    <n v="1000000000"/>
    <n v="1000000000"/>
    <n v="1019331506.46"/>
    <n v="1000000000"/>
    <n v="7.1999999999999995E-2"/>
    <n v="0.8"/>
    <n v="3.5028712100515069E-3"/>
    <n v="0.2311894998633989"/>
  </r>
  <r>
    <s v="AA3901"/>
    <s v="BANCO NACIONAL DE FOMENTO"/>
    <s v="Público"/>
    <s v="Paraguay"/>
    <d v="2020-09-25T00:00:00"/>
    <d v="2021-03-25T00:00:00"/>
    <d v="2023-09-26T00:00:00"/>
    <s v="₲"/>
    <n v="1000000000"/>
    <n v="1000000000"/>
    <n v="1019331506.46"/>
    <n v="1000000000"/>
    <n v="7.1999999999999995E-2"/>
    <n v="0.8"/>
    <n v="3.5028712100515069E-3"/>
    <n v="0.2311894998633989"/>
  </r>
  <r>
    <s v="AA3903"/>
    <s v="BANCO NACIONAL DE FOMENTO"/>
    <s v="Público"/>
    <s v="Paraguay"/>
    <d v="2020-09-25T00:00:00"/>
    <d v="2021-03-25T00:00:00"/>
    <d v="2023-09-26T00:00:00"/>
    <s v="₲"/>
    <n v="1000000000"/>
    <n v="1000000000"/>
    <n v="1019331506.46"/>
    <n v="1000000000"/>
    <n v="7.1999999999999995E-2"/>
    <n v="0.8"/>
    <n v="3.5028712100515069E-3"/>
    <n v="0.2311894998633989"/>
  </r>
  <r>
    <s v="AA3904"/>
    <s v="BANCO NACIONAL DE FOMENTO"/>
    <s v="Público"/>
    <s v="Paraguay"/>
    <d v="2020-09-25T00:00:00"/>
    <d v="2021-03-25T00:00:00"/>
    <d v="2023-09-26T00:00:00"/>
    <s v="₲"/>
    <n v="1000000000"/>
    <n v="1000000000"/>
    <n v="1019331506.46"/>
    <n v="1000000000"/>
    <n v="7.1999999999999995E-2"/>
    <n v="0.8"/>
    <n v="3.5028712100515069E-3"/>
    <n v="0.2311894998633989"/>
  </r>
  <r>
    <s v="AA3905"/>
    <s v="BANCO NACIONAL DE FOMENTO"/>
    <s v="Público"/>
    <s v="Paraguay"/>
    <d v="2020-09-25T00:00:00"/>
    <d v="2021-03-25T00:00:00"/>
    <d v="2023-09-26T00:00:00"/>
    <s v="₲"/>
    <n v="1000000000"/>
    <n v="1000000000"/>
    <n v="1019331506.46"/>
    <n v="1000000000"/>
    <n v="7.1999999999999995E-2"/>
    <n v="0.8"/>
    <n v="3.5028712100515069E-3"/>
    <n v="0.2311894998633989"/>
  </r>
  <r>
    <s v="AA3906"/>
    <s v="BANCO NACIONAL DE FOMENTO"/>
    <s v="Público"/>
    <s v="Paraguay"/>
    <d v="2020-09-25T00:00:00"/>
    <d v="2021-03-25T00:00:00"/>
    <d v="2023-09-26T00:00:00"/>
    <s v="₲"/>
    <n v="1000000000"/>
    <n v="1000000000"/>
    <n v="1019331506.46"/>
    <n v="1000000000"/>
    <n v="7.1999999999999995E-2"/>
    <n v="0.8"/>
    <n v="3.5028712100515069E-3"/>
    <n v="0.2311894998633989"/>
  </r>
  <r>
    <s v="AA3907"/>
    <s v="BANCO NACIONAL DE FOMENTO"/>
    <s v="Público"/>
    <s v="Paraguay"/>
    <d v="2020-09-25T00:00:00"/>
    <d v="2021-03-25T00:00:00"/>
    <d v="2023-09-26T00:00:00"/>
    <s v="₲"/>
    <n v="1000000000"/>
    <n v="1000000000"/>
    <n v="1019331506.46"/>
    <n v="1000000000"/>
    <n v="7.1999999999999995E-2"/>
    <n v="0.8"/>
    <n v="3.5028712100515069E-3"/>
    <n v="0.2311894998633989"/>
  </r>
  <r>
    <s v="AA3899"/>
    <s v="BANCO NACIONAL DE FOMENTO"/>
    <s v="Público"/>
    <s v="Paraguay"/>
    <d v="2020-09-25T00:00:00"/>
    <d v="2021-03-25T00:00:00"/>
    <d v="2023-09-26T00:00:00"/>
    <s v="₲"/>
    <n v="1000000000"/>
    <n v="1000000000"/>
    <n v="1019331506.46"/>
    <n v="1000000000"/>
    <n v="7.1999999999999995E-2"/>
    <n v="0.8"/>
    <n v="3.5028712100515069E-3"/>
    <n v="0.2311894998633989"/>
  </r>
  <r>
    <s v="AA3900"/>
    <s v="BANCO NACIONAL DE FOMENTO"/>
    <s v="Público"/>
    <s v="Paraguay"/>
    <d v="2020-09-25T00:00:00"/>
    <d v="2021-03-25T00:00:00"/>
    <d v="2023-09-26T00:00:00"/>
    <s v="₲"/>
    <n v="1000000000"/>
    <n v="1000000000"/>
    <n v="1019331506.46"/>
    <n v="1000000000"/>
    <n v="7.1999999999999995E-2"/>
    <n v="0.8"/>
    <n v="3.5028712100515069E-3"/>
    <n v="0.2311894998633989"/>
  </r>
  <r>
    <s v="AA9732"/>
    <s v="SOLAR AHORRO Y FINANZAS S.A.E.C.A."/>
    <s v="Financiero"/>
    <s v="Paraguay"/>
    <d v="2020-09-30T00:00:00"/>
    <d v="2021-03-30T00:00:00"/>
    <d v="2024-02-05T00:00:00"/>
    <s v="₲"/>
    <n v="500000000"/>
    <n v="500000000"/>
    <n v="514650685.25"/>
    <n v="500000000"/>
    <n v="0.115"/>
    <n v="0.8"/>
    <n v="1.7514356050257534E-3"/>
    <n v="3.5028712100515069E-3"/>
  </r>
  <r>
    <s v="AA355"/>
    <s v="FIC S.A. DE FINANZAS"/>
    <s v="Financiero"/>
    <s v="Paraguay"/>
    <d v="2020-09-30T00:00:00"/>
    <d v="2021-03-30T00:00:00"/>
    <d v="2024-01-30T00:00:00"/>
    <s v="₲"/>
    <n v="500000000"/>
    <n v="500000000"/>
    <n v="514650685.25"/>
    <n v="500000000"/>
    <n v="0.115"/>
    <n v="0.8"/>
    <n v="1.7514356050257534E-3"/>
    <n v="3.5028712100515069E-3"/>
  </r>
  <r>
    <s v="AA356"/>
    <s v="FIC S.A. DE FINANZAS"/>
    <s v="Financiero"/>
    <s v="Paraguay"/>
    <d v="2020-09-30T00:00:00"/>
    <d v="2021-03-30T00:00:00"/>
    <d v="2024-01-30T00:00:00"/>
    <s v="₲"/>
    <n v="500000000"/>
    <n v="500000000"/>
    <n v="514650685.25"/>
    <n v="500000000"/>
    <n v="0.115"/>
    <n v="0.8"/>
    <n v="1.7514356050257534E-3"/>
    <n v="3.5028712100515069E-3"/>
  </r>
  <r>
    <s v="EA2983"/>
    <s v="BANCO GNB PARAGUAY S.A."/>
    <s v="Financiero"/>
    <s v="Paraguay"/>
    <d v="2020-09-30T00:00:00"/>
    <d v="2021-03-30T00:00:00"/>
    <d v="2024-01-29T00:00:00"/>
    <s v="₲"/>
    <n v="500000000"/>
    <n v="500000000"/>
    <n v="514650685.25"/>
    <n v="500000000"/>
    <n v="0.115"/>
    <n v="0.8"/>
    <n v="1.7514356050257534E-3"/>
    <n v="3.5028712100515079E-2"/>
  </r>
  <r>
    <s v="WW120"/>
    <s v="GRUPO INTERNACIONAL DE FINANZAS S.A.E.C.A. - INTERFISA BANCO"/>
    <s v="Financiero"/>
    <s v="Paraguay"/>
    <d v="2020-09-30T00:00:00"/>
    <d v="2021-03-30T00:00:00"/>
    <d v="2021-07-07T00:00:00"/>
    <s v="₲"/>
    <n v="100000000"/>
    <n v="100000000"/>
    <n v="102930137.05"/>
    <n v="100000000"/>
    <n v="0.115"/>
    <n v="0.8"/>
    <n v="3.5028712100515069E-4"/>
    <n v="3.5028712100515069E-4"/>
  </r>
  <r>
    <s v="AA3866"/>
    <s v="TU FINANCIERA S.A."/>
    <s v="Financiero"/>
    <s v="Paraguay"/>
    <d v="2020-09-30T00:00:00"/>
    <d v="2021-03-30T00:00:00"/>
    <d v="2022-07-25T00:00:00"/>
    <s v="₲"/>
    <n v="100000000"/>
    <n v="100000000"/>
    <n v="102930137.05"/>
    <n v="100000000"/>
    <n v="0.115"/>
    <n v="0.8"/>
    <n v="3.5028712100515069E-4"/>
    <n v="3.5028712100515069E-4"/>
  </r>
  <r>
    <s v="EA2985"/>
    <s v="BANCO GNB PARAGUAY S.A."/>
    <s v="Financiero"/>
    <s v="Paraguay"/>
    <d v="2020-09-30T00:00:00"/>
    <d v="2021-03-30T00:00:00"/>
    <d v="2024-01-29T00:00:00"/>
    <s v="₲"/>
    <n v="500000000"/>
    <n v="500000000"/>
    <n v="514650685.25"/>
    <n v="500000000"/>
    <n v="0.115"/>
    <n v="0.8"/>
    <n v="1.7514356050257534E-3"/>
    <n v="3.5028712100515079E-2"/>
  </r>
  <r>
    <s v="EA2986"/>
    <s v="BANCO GNB PARAGUAY S.A."/>
    <s v="Financiero"/>
    <s v="Paraguay"/>
    <d v="2020-09-30T00:00:00"/>
    <d v="2021-03-30T00:00:00"/>
    <d v="2024-01-29T00:00:00"/>
    <s v="₲"/>
    <n v="500000000"/>
    <n v="500000000"/>
    <n v="514650685.25"/>
    <n v="500000000"/>
    <n v="0.115"/>
    <n v="0.8"/>
    <n v="1.7514356050257534E-3"/>
    <n v="3.5028712100515079E-2"/>
  </r>
  <r>
    <s v="AA5843"/>
    <s v="BANCO RIO S.A.E.C.A."/>
    <s v="Financiero"/>
    <s v="Paraguay"/>
    <d v="2020-09-30T00:00:00"/>
    <d v="2021-03-30T00:00:00"/>
    <d v="2024-02-26T00:00:00"/>
    <s v="₲"/>
    <n v="500000000"/>
    <n v="500000000"/>
    <n v="514650685.25"/>
    <n v="500000000"/>
    <n v="0.115"/>
    <n v="0.8"/>
    <n v="1.7514356050257534E-3"/>
    <n v="3.5028712100515069E-3"/>
  </r>
  <r>
    <s v="AA5844"/>
    <s v="BANCO RIO S.A.E.C.A."/>
    <s v="Financiero"/>
    <s v="Paraguay"/>
    <d v="2020-09-30T00:00:00"/>
    <d v="2021-03-30T00:00:00"/>
    <d v="2024-02-26T00:00:00"/>
    <s v="₲"/>
    <n v="500000000"/>
    <n v="500000000"/>
    <n v="514650685.25"/>
    <n v="500000000"/>
    <n v="0.115"/>
    <n v="0.8"/>
    <n v="1.7514356050257534E-3"/>
    <n v="3.5028712100515069E-3"/>
  </r>
  <r>
    <s v="EA2984"/>
    <s v="BANCO GNB PARAGUAY S.A."/>
    <s v="Financiero"/>
    <s v="Paraguay"/>
    <d v="2020-09-30T00:00:00"/>
    <d v="2021-03-30T00:00:00"/>
    <d v="2024-01-29T00:00:00"/>
    <s v="₲"/>
    <n v="500000000"/>
    <n v="500000000"/>
    <n v="514650685.25"/>
    <n v="500000000"/>
    <n v="0.115"/>
    <n v="0.8"/>
    <n v="1.7514356050257534E-3"/>
    <n v="3.5028712100515079E-2"/>
  </r>
  <r>
    <s v="AA1119"/>
    <s v="BANCO PARA LA COMERCIALIZACION Y PRODUCCION S.A. - BANCOP S.A."/>
    <s v="Financiero"/>
    <s v="Paraguay"/>
    <d v="2020-10-06T00:00:00"/>
    <d v="2021-01-05T00:00:00"/>
    <d v="2023-01-23T00:00:00"/>
    <s v="₲"/>
    <n v="2000000000"/>
    <n v="2000000000"/>
    <n v="2047671233.27"/>
    <n v="2000000000"/>
    <n v="0.1"/>
    <n v="0.8"/>
    <n v="7.0057424201030137E-3"/>
    <n v="7.0057424201030137E-3"/>
  </r>
  <r>
    <s v="PYTEL02F9363"/>
    <s v="TELECEL S.A.E."/>
    <s v="Corporativo"/>
    <s v="Paraguay"/>
    <d v="2020-10-13T00:00:00"/>
    <d v="2021-04-12T00:00:00"/>
    <d v="2026-05-29T00:00:00"/>
    <s v="₲"/>
    <n v="890000000"/>
    <n v="890000000"/>
    <n v="906580821.60000002"/>
    <n v="890000000"/>
    <n v="8.5000000000000006E-2"/>
    <n v="0.5"/>
    <n v="3.117555376945841E-3"/>
    <n v="1.7479327338157016E-2"/>
  </r>
  <r>
    <s v="PYTEL02F9363"/>
    <s v="TELECEL S.A.E."/>
    <s v="Corporativo"/>
    <s v="Paraguay"/>
    <d v="2020-10-26T00:00:00"/>
    <d v="2021-04-26T00:00:00"/>
    <d v="2026-05-29T00:00:00"/>
    <s v="₲"/>
    <n v="1080000000"/>
    <n v="1080000000"/>
    <n v="1095859726.1099999"/>
    <n v="1080000000"/>
    <n v="0.08"/>
    <n v="0.5"/>
    <n v="3.7831009068556272E-3"/>
    <n v="1.7479327338157016E-2"/>
  </r>
  <r>
    <s v="EA3006"/>
    <s v="BANCO GNB PARAGUAY S.A."/>
    <s v="Financiero"/>
    <s v="Paraguay"/>
    <d v="2020-10-27T00:00:00"/>
    <d v="2021-04-26T00:00:00"/>
    <d v="2024-01-08T00:00:00"/>
    <s v="₲"/>
    <n v="500000000"/>
    <n v="500000000"/>
    <n v="507684931.76000005"/>
    <n v="500000000"/>
    <n v="8.5000000000000006E-2"/>
    <n v="0.8"/>
    <n v="1.7514356050257534E-3"/>
    <n v="3.5028712100515079E-2"/>
  </r>
  <r>
    <s v="EA3005"/>
    <s v="BANCO GNB PARAGUAY S.A."/>
    <s v="Financiero"/>
    <s v="Paraguay"/>
    <d v="2020-10-27T00:00:00"/>
    <d v="2021-04-26T00:00:00"/>
    <d v="2024-01-08T00:00:00"/>
    <s v="₲"/>
    <n v="500000000"/>
    <n v="500000000"/>
    <n v="507684931.76000005"/>
    <n v="500000000"/>
    <n v="8.5000000000000006E-2"/>
    <n v="0.8"/>
    <n v="1.7514356050257534E-3"/>
    <n v="3.5028712100515079E-2"/>
  </r>
  <r>
    <s v="EA3004"/>
    <s v="BANCO GNB PARAGUAY S.A."/>
    <s v="Financiero"/>
    <s v="Paraguay"/>
    <d v="2020-10-27T00:00:00"/>
    <d v="2021-04-26T00:00:00"/>
    <d v="2024-01-08T00:00:00"/>
    <s v="₲"/>
    <n v="500000000"/>
    <n v="500000000"/>
    <n v="507684931.76000005"/>
    <n v="500000000"/>
    <n v="8.5000000000000006E-2"/>
    <n v="0.8"/>
    <n v="1.7514356050257534E-3"/>
    <n v="3.5028712100515079E-2"/>
  </r>
  <r>
    <s v="EA3003"/>
    <s v="BANCO GNB PARAGUAY S.A."/>
    <s v="Financiero"/>
    <s v="Paraguay"/>
    <d v="2020-10-27T00:00:00"/>
    <d v="2021-04-26T00:00:00"/>
    <d v="2024-01-08T00:00:00"/>
    <s v="₲"/>
    <n v="500000000"/>
    <n v="500000000"/>
    <n v="507684931.76000005"/>
    <n v="500000000"/>
    <n v="8.5000000000000006E-2"/>
    <n v="0.8"/>
    <n v="1.7514356050257534E-3"/>
    <n v="3.5028712100515079E-2"/>
  </r>
  <r>
    <s v="EA3002"/>
    <s v="BANCO GNB PARAGUAY S.A."/>
    <s v="Financiero"/>
    <s v="Paraguay"/>
    <d v="2020-10-27T00:00:00"/>
    <d v="2021-04-26T00:00:00"/>
    <d v="2024-01-08T00:00:00"/>
    <s v="₲"/>
    <n v="500000000"/>
    <n v="500000000"/>
    <n v="507684931.76000005"/>
    <n v="500000000"/>
    <n v="8.5000000000000006E-2"/>
    <n v="0.8"/>
    <n v="1.7514356050257534E-3"/>
    <n v="3.5028712100515079E-2"/>
  </r>
  <r>
    <s v="EA3001"/>
    <s v="BANCO GNB PARAGUAY S.A."/>
    <s v="Financiero"/>
    <s v="Paraguay"/>
    <d v="2020-10-27T00:00:00"/>
    <d v="2021-04-26T00:00:00"/>
    <d v="2024-01-08T00:00:00"/>
    <s v="₲"/>
    <n v="500000000"/>
    <n v="500000000"/>
    <n v="507684931.76000005"/>
    <n v="500000000"/>
    <n v="8.5000000000000006E-2"/>
    <n v="0.8"/>
    <n v="1.7514356050257534E-3"/>
    <n v="3.5028712100515079E-2"/>
  </r>
  <r>
    <s v="EA3000"/>
    <s v="BANCO GNB PARAGUAY S.A."/>
    <s v="Financiero"/>
    <s v="Paraguay"/>
    <d v="2020-10-27T00:00:00"/>
    <d v="2021-04-26T00:00:00"/>
    <d v="2024-01-08T00:00:00"/>
    <s v="₲"/>
    <n v="500000000"/>
    <n v="500000000"/>
    <n v="507684931.76000005"/>
    <n v="500000000"/>
    <n v="8.5000000000000006E-2"/>
    <n v="0.8"/>
    <n v="1.7514356050257534E-3"/>
    <n v="3.5028712100515079E-2"/>
  </r>
  <r>
    <s v="EA2999"/>
    <s v="BANCO GNB PARAGUAY S.A."/>
    <s v="Financiero"/>
    <s v="Paraguay"/>
    <d v="2020-10-27T00:00:00"/>
    <d v="2021-04-26T00:00:00"/>
    <d v="2024-01-08T00:00:00"/>
    <s v="₲"/>
    <n v="500000000"/>
    <n v="500000000"/>
    <n v="507684931.76000005"/>
    <n v="500000000"/>
    <n v="8.5000000000000006E-2"/>
    <n v="0.8"/>
    <n v="1.7514356050257534E-3"/>
    <n v="3.5028712100515079E-2"/>
  </r>
  <r>
    <s v="EA2998"/>
    <s v="BANCO GNB PARAGUAY S.A."/>
    <s v="Financiero"/>
    <s v="Paraguay"/>
    <d v="2020-10-27T00:00:00"/>
    <d v="2021-04-26T00:00:00"/>
    <d v="2024-01-08T00:00:00"/>
    <s v="₲"/>
    <n v="500000000"/>
    <n v="500000000"/>
    <n v="507684931.76000005"/>
    <n v="500000000"/>
    <n v="8.5000000000000006E-2"/>
    <n v="0.8"/>
    <n v="1.7514356050257534E-3"/>
    <n v="3.5028712100515079E-2"/>
  </r>
  <r>
    <s v="EA2997"/>
    <s v="BANCO GNB PARAGUAY S.A."/>
    <s v="Financiero"/>
    <s v="Paraguay"/>
    <d v="2020-10-27T00:00:00"/>
    <d v="2021-04-26T00:00:00"/>
    <d v="2024-01-08T00:00:00"/>
    <s v="₲"/>
    <n v="500000000"/>
    <n v="500000000"/>
    <n v="507684931.76000005"/>
    <n v="500000000"/>
    <n v="8.5000000000000006E-2"/>
    <n v="0.8"/>
    <n v="1.7514356050257534E-3"/>
    <n v="3.5028712100515079E-2"/>
  </r>
  <r>
    <s v="PYCON03F7627"/>
    <s v="BANCO CONTINENTAL S.A.E.C.A."/>
    <s v="Financiero"/>
    <s v="Paraguay"/>
    <d v="2020-10-27T00:00:00"/>
    <d v="2021-04-26T00:00:00"/>
    <d v="2022-05-02T00:00:00"/>
    <s v="₲"/>
    <n v="187000000"/>
    <n v="187000000"/>
    <n v="189874164.69999999"/>
    <n v="187000000"/>
    <n v="8.5000000000000006E-2"/>
    <n v="0.8"/>
    <n v="6.5503691627963171E-4"/>
    <n v="4.6693273229986582E-3"/>
  </r>
  <r>
    <s v="PYCON01F6605"/>
    <s v="BANCO CONTINENTAL S.A.E.C.A."/>
    <s v="Financiero"/>
    <s v="Paraguay"/>
    <d v="2020-10-27T00:00:00"/>
    <d v="2021-04-26T00:00:00"/>
    <d v="2021-07-21T00:00:00"/>
    <s v="₲"/>
    <n v="687000000"/>
    <n v="687000000"/>
    <n v="697559095.79999995"/>
    <n v="687000000"/>
    <n v="8.5000000000000006E-2"/>
    <n v="0.8"/>
    <n v="2.4064725213053849E-3"/>
    <n v="4.6693273229986582E-3"/>
  </r>
  <r>
    <s v="PYCON02F7008"/>
    <s v="BANCO CONTINENTAL S.A.E.C.A."/>
    <s v="Financiero"/>
    <s v="Paraguay"/>
    <d v="2020-10-27T00:00:00"/>
    <d v="2021-04-26T00:00:00"/>
    <d v="2021-11-01T00:00:00"/>
    <s v="₲"/>
    <n v="459000000"/>
    <n v="459000000"/>
    <n v="466054767.06"/>
    <n v="459000000"/>
    <n v="8.5000000000000006E-2"/>
    <n v="0.8"/>
    <n v="1.6078178854136416E-3"/>
    <n v="4.6693273229986582E-3"/>
  </r>
  <r>
    <s v="AA3638"/>
    <s v="FINEXPAR S.A.E.C.A. "/>
    <s v="Financiero"/>
    <s v="Paraguay"/>
    <d v="2020-10-28T00:00:00"/>
    <d v="2021-04-28T00:00:00"/>
    <d v="2024-01-23T00:00:00"/>
    <s v="₲"/>
    <n v="500000000"/>
    <n v="500000000"/>
    <n v="507123287.59999996"/>
    <n v="500000000"/>
    <n v="0.08"/>
    <n v="0.8"/>
    <n v="1.7514356050257534E-3"/>
    <n v="1.4011484840206034E-2"/>
  </r>
  <r>
    <s v="AA3639"/>
    <s v="FINEXPAR S.A.E.C.A. "/>
    <s v="Financiero"/>
    <s v="Paraguay"/>
    <d v="2020-10-28T00:00:00"/>
    <d v="2021-04-28T00:00:00"/>
    <d v="2024-01-23T00:00:00"/>
    <s v="₲"/>
    <n v="500000000"/>
    <n v="500000000"/>
    <n v="507123287.59999996"/>
    <n v="500000000"/>
    <n v="0.08"/>
    <n v="0.8"/>
    <n v="1.7514356050257534E-3"/>
    <n v="1.4011484840206034E-2"/>
  </r>
  <r>
    <s v="AA3426"/>
    <s v="TU FINANCIERA S.A."/>
    <s v="Financiero"/>
    <s v="Paraguay"/>
    <d v="2020-10-28T00:00:00"/>
    <d v="2021-04-28T00:00:00"/>
    <d v="2022-01-31T00:00:00"/>
    <s v="₲"/>
    <n v="500000000"/>
    <n v="500000000"/>
    <n v="507123287.59999996"/>
    <n v="500000000"/>
    <n v="0.08"/>
    <n v="0.8"/>
    <n v="1.7514356050257534E-3"/>
    <n v="7.0057424201030137E-3"/>
  </r>
  <r>
    <s v="AA3425"/>
    <s v="TU FINANCIERA S.A."/>
    <s v="Financiero"/>
    <s v="Paraguay"/>
    <d v="2020-10-28T00:00:00"/>
    <d v="2021-04-28T00:00:00"/>
    <d v="2022-01-31T00:00:00"/>
    <s v="₲"/>
    <n v="500000000"/>
    <n v="500000000"/>
    <n v="507123287.59999996"/>
    <n v="500000000"/>
    <n v="0.08"/>
    <n v="0.8"/>
    <n v="1.7514356050257534E-3"/>
    <n v="7.0057424201030137E-3"/>
  </r>
  <r>
    <s v="AA3427"/>
    <s v="TU FINANCIERA S.A."/>
    <s v="Financiero"/>
    <s v="Paraguay"/>
    <d v="2020-10-28T00:00:00"/>
    <d v="2021-04-28T00:00:00"/>
    <d v="2022-01-31T00:00:00"/>
    <s v="₲"/>
    <n v="500000000"/>
    <n v="500000000"/>
    <n v="507123287.59999996"/>
    <n v="500000000"/>
    <n v="0.08"/>
    <n v="0.8"/>
    <n v="1.7514356050257534E-3"/>
    <n v="7.0057424201030137E-3"/>
  </r>
  <r>
    <s v="AA3428"/>
    <s v="TU FINANCIERA S.A."/>
    <s v="Financiero"/>
    <s v="Paraguay"/>
    <d v="2020-10-28T00:00:00"/>
    <d v="2021-04-28T00:00:00"/>
    <d v="2022-01-31T00:00:00"/>
    <s v="₲"/>
    <n v="500000000"/>
    <n v="500000000"/>
    <n v="507123287.59999996"/>
    <n v="500000000"/>
    <n v="0.08"/>
    <n v="0.8"/>
    <n v="1.7514356050257534E-3"/>
    <n v="7.0057424201030137E-3"/>
  </r>
  <r>
    <s v="BX2108"/>
    <s v="VISION BANCO S.A.E.C.A."/>
    <s v="Financiero"/>
    <s v="Paraguay"/>
    <d v="2020-10-28T00:00:00"/>
    <d v="2021-04-28T00:00:00"/>
    <d v="2024-01-29T00:00:00"/>
    <s v="₲"/>
    <n v="500000000"/>
    <n v="500000000"/>
    <n v="507123287.59999996"/>
    <n v="500000000"/>
    <n v="0.08"/>
    <n v="0.8"/>
    <n v="1.7514356050257534E-3"/>
    <n v="3.9407301113079454E-3"/>
  </r>
  <r>
    <s v="BX2107"/>
    <s v="VISION BANCO S.A.E.C.A."/>
    <s v="Financiero"/>
    <s v="Paraguay"/>
    <d v="2020-10-28T00:00:00"/>
    <d v="2021-04-28T00:00:00"/>
    <d v="2024-01-29T00:00:00"/>
    <s v="₲"/>
    <n v="500000000"/>
    <n v="500000000"/>
    <n v="507123287.59999996"/>
    <n v="500000000"/>
    <n v="0.08"/>
    <n v="0.8"/>
    <n v="1.7514356050257534E-3"/>
    <n v="3.9407301113079454E-3"/>
  </r>
  <r>
    <s v="AA9731"/>
    <s v="SOLAR AHORRO Y FINANZAS S.A.E.C.A."/>
    <s v="Financiero"/>
    <s v="Paraguay"/>
    <d v="2020-10-28T00:00:00"/>
    <d v="2021-04-28T00:00:00"/>
    <d v="2024-02-05T00:00:00"/>
    <s v="₲"/>
    <n v="500000000"/>
    <n v="500000000"/>
    <n v="507123287.59999996"/>
    <n v="500000000"/>
    <n v="0.08"/>
    <n v="0.8"/>
    <n v="1.7514356050257534E-3"/>
    <n v="3.5028712100515069E-3"/>
  </r>
  <r>
    <s v="PYTEL02F9363"/>
    <s v="TELECEL S.A.E."/>
    <s v="Corporativo"/>
    <s v="Paraguay"/>
    <d v="2020-10-28T00:00:00"/>
    <d v="2021-04-28T00:00:00"/>
    <d v="2026-05-29T00:00:00"/>
    <s v="₲"/>
    <n v="150000000"/>
    <n v="150000000"/>
    <n v="152136986.15000001"/>
    <n v="150000000"/>
    <n v="0.08"/>
    <n v="0.5"/>
    <n v="5.2543068150772603E-4"/>
    <n v="1.7479327338157016E-2"/>
  </r>
  <r>
    <s v="PYTNA01F8731"/>
    <s v="MINISTERIO DE HACIENDA"/>
    <s v="Público"/>
    <s v="Paraguay"/>
    <d v="2020-10-30T00:00:00"/>
    <d v="2021-04-30T00:00:00"/>
    <d v="2028-10-24T00:00:00"/>
    <s v="₲"/>
    <n v="6990000000"/>
    <n v="6990000000"/>
    <n v="7086519451.7699995"/>
    <n v="6990000000"/>
    <n v="0.08"/>
    <n v="1"/>
    <n v="2.4485069758260033E-2"/>
    <n v="0.18248207568763322"/>
  </r>
  <r>
    <s v="PYNUC01F9189"/>
    <s v="NUCLEO SA"/>
    <s v="Corporativo"/>
    <s v="Paraguay"/>
    <d v="2020-10-30T00:00:00"/>
    <d v="2021-04-30T00:00:00"/>
    <d v="2024-03-11T00:00:00"/>
    <s v="₲"/>
    <n v="3000000000"/>
    <n v="3000000000"/>
    <n v="3046602739.8899999"/>
    <n v="3000000000"/>
    <n v="0.09"/>
    <n v="0.5"/>
    <n v="1.0508613630154521E-2"/>
    <n v="1.1752132909722806E-2"/>
  </r>
  <r>
    <s v="PYTNA01F8731"/>
    <s v="MINISTERIO DE HACIENDA"/>
    <s v="Público"/>
    <s v="Paraguay"/>
    <d v="2020-11-03T00:00:00"/>
    <d v="2021-02-02T00:00:00"/>
    <d v="2028-10-24T00:00:00"/>
    <s v="₲"/>
    <n v="5000000000"/>
    <n v="5000000000"/>
    <n v="5059000000"/>
    <n v="5000000000"/>
    <n v="7.2999999999999995E-2"/>
    <n v="1"/>
    <n v="1.7514356050257533E-2"/>
    <n v="0.18248207568763322"/>
  </r>
  <r>
    <s v="EA2996"/>
    <s v="BANCO GNB PARAGUAY S.A."/>
    <s v="Financiero"/>
    <s v="Paraguay"/>
    <d v="2020-11-04T00:00:00"/>
    <d v="2021-05-05T00:00:00"/>
    <d v="2024-01-08T00:00:00"/>
    <s v="₲"/>
    <n v="500000000"/>
    <n v="500000000"/>
    <n v="506197260.56"/>
    <n v="500000000"/>
    <n v="7.8E-2"/>
    <n v="0.8"/>
    <n v="1.7514356050257534E-3"/>
    <n v="3.5028712100515079E-2"/>
  </r>
  <r>
    <s v="PYTEL02F9363"/>
    <s v="TELECEL S.A.E."/>
    <s v="Corporativo"/>
    <s v="Paraguay"/>
    <d v="2020-11-16T00:00:00"/>
    <d v="2021-05-17T00:00:00"/>
    <d v="2026-05-29T00:00:00"/>
    <s v="₲"/>
    <n v="2820000000"/>
    <n v="2820000000"/>
    <n v="2851985753.6199999"/>
    <n v="2820000000"/>
    <n v="0.09"/>
    <n v="0.5"/>
    <n v="9.8780968123452495E-3"/>
    <n v="1.7479327338157016E-2"/>
  </r>
  <r>
    <s v="PYTEL02F9363"/>
    <s v="TELECEL S.A.E."/>
    <s v="Corporativo"/>
    <s v="Paraguay"/>
    <d v="2020-11-20T00:00:00"/>
    <d v="2021-05-21T00:00:00"/>
    <d v="2026-05-29T00:00:00"/>
    <s v="₲"/>
    <n v="50000000"/>
    <n v="50000000"/>
    <n v="50517808.340000004"/>
    <n v="50000000"/>
    <n v="0.09"/>
    <n v="0.5"/>
    <n v="1.7514356050257534E-4"/>
    <n v="1.7479327338157016E-2"/>
  </r>
  <r>
    <s v="PYFAM01F9322"/>
    <s v="BANCO FAMILIAR S.A.E.C.A."/>
    <s v="Financiero"/>
    <s v="Paraguay"/>
    <d v="2020-11-26T00:00:00"/>
    <d v="2021-05-27T00:00:00"/>
    <d v="2023-05-23T00:00:00"/>
    <s v="₲"/>
    <n v="294000000"/>
    <n v="294000000"/>
    <n v="296319780.95999998"/>
    <n v="294000000"/>
    <n v="0.08"/>
    <n v="0.8"/>
    <n v="1.029844135755143E-3"/>
    <n v="1.029844135755143E-3"/>
  </r>
  <r>
    <s v="PYTNA01F8731"/>
    <s v="MINISTERIO DE HACIENDA"/>
    <s v="Público"/>
    <s v="Paraguay"/>
    <d v="2020-11-30T00:00:00"/>
    <d v="2021-05-31T00:00:00"/>
    <d v="2028-10-24T00:00:00"/>
    <s v="₲"/>
    <n v="6000000000"/>
    <n v="6000000000"/>
    <n v="6039452054.7200003"/>
    <n v="6000000000"/>
    <n v="7.4999999999999997E-2"/>
    <n v="1"/>
    <n v="2.1017227260309041E-2"/>
    <n v="0.18248207568763322"/>
  </r>
  <r>
    <s v="PYTPO01F0961"/>
    <s v="TAPE PORA S.A.E."/>
    <s v="Corporativo"/>
    <s v="Paraguay"/>
    <d v="2020-11-30T00:00:00"/>
    <d v="2021-05-31T00:00:00"/>
    <d v="2032-09-14T00:00:00"/>
    <s v="₲"/>
    <n v="1270000000"/>
    <n v="1270000000"/>
    <n v="1280020821.76"/>
    <n v="1270000000"/>
    <n v="0.09"/>
    <n v="0.5"/>
    <n v="4.4486464367654134E-3"/>
    <n v="7.1003199427744038E-2"/>
  </r>
  <r>
    <s v="PYTNA01F8731"/>
    <s v="MINISTERIO DE HACIENDA"/>
    <s v="Público"/>
    <s v="Paraguay"/>
    <d v="2020-12-03T00:00:00"/>
    <d v="2021-06-03T00:00:00"/>
    <d v="2028-10-24T00:00:00"/>
    <s v="₲"/>
    <n v="2750000000"/>
    <n v="2750000000"/>
    <n v="2767479452.1700001"/>
    <n v="2750000000"/>
    <n v="0.08"/>
    <n v="1"/>
    <n v="9.6328958276416434E-3"/>
    <n v="0.18248207568763322"/>
  </r>
  <r>
    <s v="PYTNA01F0886"/>
    <s v="MINISTERIO DE HACIENDA"/>
    <s v="Público"/>
    <s v="Paraguay"/>
    <d v="2020-12-03T00:00:00"/>
    <d v="2021-06-03T00:00:00"/>
    <d v="2035-08-12T00:00:00"/>
    <s v="₲"/>
    <n v="5250000000"/>
    <n v="5250000000"/>
    <n v="5283369862.9700003"/>
    <n v="5250000000"/>
    <n v="0.08"/>
    <n v="1"/>
    <n v="1.839007385277041E-2"/>
    <n v="0.18248207568763322"/>
  </r>
  <r>
    <s v="PYTNA01F0886"/>
    <s v="MINISTERIO DE HACIENDA"/>
    <s v="Público"/>
    <s v="Paraguay"/>
    <d v="2020-12-04T00:00:00"/>
    <d v="2021-06-04T00:00:00"/>
    <d v="2035-08-12T00:00:00"/>
    <s v="₲"/>
    <n v="14245000000"/>
    <n v="14245000000"/>
    <n v="14330235835.720001"/>
    <n v="14245000000"/>
    <n v="7.8E-2"/>
    <n v="1"/>
    <n v="4.9898400387183711E-2"/>
    <n v="0.18248207568763322"/>
  </r>
  <r>
    <s v="PYSUDP0V1104"/>
    <s v="SUDAMERIS BANK S.A.E.C.A."/>
    <s v="Financiero"/>
    <s v="Paraguay"/>
    <d v="2020-12-07T00:00:00"/>
    <d v="2021-06-07T00:00:00"/>
    <s v="-"/>
    <s v="₲"/>
    <n v="236000000"/>
    <n v="236000000"/>
    <n v="237454794.5"/>
    <n v="236000000"/>
    <n v="0.09"/>
    <n v="0.3"/>
    <n v="8.2667760557215563E-4"/>
    <n v="0.11466999193224611"/>
  </r>
  <r>
    <s v="PYTNA01F8731"/>
    <s v="MINISTERIO DE HACIENDA"/>
    <s v="Público"/>
    <s v="Paraguay"/>
    <d v="2020-12-09T00:00:00"/>
    <d v="2021-06-09T00:00:00"/>
    <d v="2028-10-24T00:00:00"/>
    <s v="₲"/>
    <n v="5760000000"/>
    <n v="5760000000"/>
    <n v="5788310794.5300007"/>
    <n v="5760000000"/>
    <n v="7.8E-2"/>
    <n v="1"/>
    <n v="2.0176538169896677E-2"/>
    <n v="0.18248207568763322"/>
  </r>
  <r>
    <s v="PYSUDP0V1104"/>
    <s v="SUDAMERIS BANK S.A.E.C.A."/>
    <s v="Financiero"/>
    <s v="Paraguay"/>
    <d v="2020-12-10T00:00:00"/>
    <d v="2021-06-10T00:00:00"/>
    <s v="-"/>
    <s v="₲"/>
    <n v="10000000000"/>
    <n v="10000000000"/>
    <n v="10054246575.24"/>
    <n v="10000000000"/>
    <n v="0.09"/>
    <n v="0.3"/>
    <n v="3.5028712100515065E-2"/>
    <n v="0.11466999193224611"/>
  </r>
  <r>
    <s v="PYNUC02F9204"/>
    <s v="NUCLEO SA"/>
    <s v="Corporativo"/>
    <s v="Paraguay"/>
    <d v="2020-12-14T00:00:00"/>
    <d v="2021-06-14T00:00:00"/>
    <d v="2024-03-26T00:00:00"/>
    <s v="₲"/>
    <n v="355000000"/>
    <n v="355000000"/>
    <n v="356488082.13999999"/>
    <n v="355000000"/>
    <n v="8.5000000000000006E-2"/>
    <n v="0.5"/>
    <n v="1.243519279568285E-3"/>
    <n v="1.1752132909722806E-2"/>
  </r>
  <r>
    <s v="EA2978"/>
    <s v="BANCO GNB PARAGUAY S.A."/>
    <s v="Financiero"/>
    <s v="Paraguay"/>
    <d v="2020-12-15T00:00:00"/>
    <d v="2021-06-15T00:00:00"/>
    <d v="2024-01-29T00:00:00"/>
    <s v="₲"/>
    <n v="500000000"/>
    <n v="500000000"/>
    <n v="501863013.67999995"/>
    <n v="500000000"/>
    <n v="0.08"/>
    <n v="0.8"/>
    <n v="1.7514356050257534E-3"/>
    <n v="3.5028712100515079E-2"/>
  </r>
  <r>
    <s v="EA2979"/>
    <s v="BANCO GNB PARAGUAY S.A."/>
    <s v="Financiero"/>
    <s v="Paraguay"/>
    <d v="2020-12-15T00:00:00"/>
    <d v="2021-06-15T00:00:00"/>
    <d v="2024-01-29T00:00:00"/>
    <s v="₲"/>
    <n v="500000000"/>
    <n v="500000000"/>
    <n v="501863013.67999995"/>
    <n v="500000000"/>
    <n v="0.08"/>
    <n v="0.8"/>
    <n v="1.7514356050257534E-3"/>
    <n v="3.5028712100515079E-2"/>
  </r>
  <r>
    <s v="EA2980"/>
    <s v="BANCO GNB PARAGUAY S.A."/>
    <s v="Financiero"/>
    <s v="Paraguay"/>
    <d v="2020-12-15T00:00:00"/>
    <d v="2021-06-15T00:00:00"/>
    <d v="2024-01-29T00:00:00"/>
    <s v="₲"/>
    <n v="500000000"/>
    <n v="500000000"/>
    <n v="501863013.67999995"/>
    <n v="500000000"/>
    <n v="0.08"/>
    <n v="0.8"/>
    <n v="1.7514356050257534E-3"/>
    <n v="3.5028712100515079E-2"/>
  </r>
  <r>
    <s v="EA2981"/>
    <s v="BANCO GNB PARAGUAY S.A."/>
    <s v="Financiero"/>
    <s v="Paraguay"/>
    <d v="2020-12-15T00:00:00"/>
    <d v="2021-06-15T00:00:00"/>
    <d v="2024-01-29T00:00:00"/>
    <s v="₲"/>
    <n v="500000000"/>
    <n v="500000000"/>
    <n v="501863013.67999995"/>
    <n v="500000000"/>
    <n v="0.08"/>
    <n v="0.8"/>
    <n v="1.7514356050257534E-3"/>
    <n v="3.5028712100515079E-2"/>
  </r>
  <r>
    <s v="EA2982"/>
    <s v="BANCO GNB PARAGUAY S.A."/>
    <s v="Financiero"/>
    <s v="Paraguay"/>
    <d v="2020-12-15T00:00:00"/>
    <d v="2021-06-15T00:00:00"/>
    <d v="2024-01-29T00:00:00"/>
    <s v="₲"/>
    <n v="500000000"/>
    <n v="500000000"/>
    <n v="501863013.67999995"/>
    <n v="500000000"/>
    <n v="0.08"/>
    <n v="0.8"/>
    <n v="1.7514356050257534E-3"/>
    <n v="3.5028712100515079E-2"/>
  </r>
  <r>
    <s v="PYTNA01F8731"/>
    <s v="MINISTERIO DE HACIENDA"/>
    <s v="Público"/>
    <s v="Paraguay"/>
    <d v="2020-12-16T00:00:00"/>
    <d v="2021-06-16T00:00:00"/>
    <d v="2028-10-24T00:00:00"/>
    <s v="₲"/>
    <n v="5000000000"/>
    <n v="5000000000"/>
    <n v="5017095890.4000006"/>
    <n v="5000000000"/>
    <n v="7.8E-2"/>
    <n v="1"/>
    <n v="1.7514356050257533E-2"/>
    <n v="0.18248207568763322"/>
  </r>
  <r>
    <s v="PYTNA01F8731"/>
    <s v="MINISTERIO DE HACIENDA"/>
    <s v="Público"/>
    <s v="Paraguay"/>
    <d v="2020-12-17T00:00:00"/>
    <d v="2021-06-17T00:00:00"/>
    <d v="2028-10-24T00:00:00"/>
    <s v="₲"/>
    <n v="600000000"/>
    <n v="600000000"/>
    <n v="601923287.70000005"/>
    <n v="600000000"/>
    <n v="7.8E-2"/>
    <n v="1"/>
    <n v="2.1017227260309041E-3"/>
    <n v="0.18248207568763322"/>
  </r>
  <r>
    <s v="PYCEC01F0454"/>
    <s v="Cementos Concepción Sociedad Anónima Emisora"/>
    <s v="Corporativo"/>
    <s v="Paraguay"/>
    <d v="2020-12-17T00:00:00"/>
    <d v="2021-06-17T00:00:00"/>
    <d v="2030-03-18T00:00:00"/>
    <s v="₲"/>
    <n v="13700000000"/>
    <n v="13700000000"/>
    <n v="13750671232.85"/>
    <n v="13700000000"/>
    <n v="0.09"/>
    <n v="0.5"/>
    <n v="4.7989335577705641E-2"/>
    <n v="0.17695104204696188"/>
  </r>
  <r>
    <s v="PYSUDP0V1112"/>
    <s v="SUDAMERIS BANK S.A.E.C.A."/>
    <s v="Financiero"/>
    <s v="Paraguay"/>
    <d v="2020-12-17T00:00:00"/>
    <d v="2021-06-17T00:00:00"/>
    <s v="-"/>
    <s v="₲"/>
    <n v="10000000000"/>
    <n v="10000000000"/>
    <n v="10036986301.300001"/>
    <n v="10000000000"/>
    <n v="0.09"/>
    <n v="0.3"/>
    <n v="3.5028712100515065E-2"/>
    <n v="0.11466999193224611"/>
  </r>
  <r>
    <s v="PYSUDP0V1112"/>
    <s v="SUDAMERIS BANK S.A.E.C.A."/>
    <s v="Financiero"/>
    <s v="Paraguay"/>
    <d v="2020-12-29T00:00:00"/>
    <d v="2021-06-29T00:00:00"/>
    <s v="-"/>
    <s v="₲"/>
    <n v="2500000000"/>
    <n v="2500000000"/>
    <n v="2501849315.0799999"/>
    <n v="2500000000"/>
    <n v="0.09"/>
    <n v="0.3"/>
    <n v="8.7571780251287663E-3"/>
    <n v="0.11466999193224611"/>
  </r>
  <r>
    <s v="PYCEC02F1121"/>
    <s v="Cementos Concepción Sociedad Anónima Emisora"/>
    <s v="Corporativo"/>
    <s v="Paraguay"/>
    <d v="2020-12-30T00:00:00"/>
    <d v="2021-01-04T00:00:00"/>
    <d v="2030-12-16T00:00:00"/>
    <s v="₲"/>
    <n v="35650000000"/>
    <n v="35650000000"/>
    <n v="34000005954.760002"/>
    <n v="35650000000"/>
    <n v="0.08"/>
    <n v="0.5"/>
    <n v="0.12487735863833621"/>
    <n v="0.17695104204696188"/>
  </r>
  <r>
    <s v="PYTPO01F0540"/>
    <s v="TAPE PORA S.A.E."/>
    <s v="Corporativo"/>
    <s v="Paraguay"/>
    <d v="2020-12-30T00:00:00"/>
    <d v="2021-01-04T00:00:00"/>
    <d v="2032-06-11T00:00:00"/>
    <s v="₲"/>
    <n v="19000000000"/>
    <n v="19000000000"/>
    <n v="18069786187.080002"/>
    <n v="19000000000"/>
    <n v="0.09"/>
    <n v="0.5"/>
    <n v="6.6554552990978622E-2"/>
    <n v="7.1003199427744038E-2"/>
  </r>
  <r>
    <s v="PYCEC01F0454"/>
    <s v="Cementos Concepción Sociedad Anónima Emisora"/>
    <s v="Corporativo"/>
    <s v="Paraguay"/>
    <d v="2020-12-30T00:00:00"/>
    <d v="2021-06-30T00:00:00"/>
    <d v="2030-03-18T00:00:00"/>
    <s v="₲"/>
    <n v="1166000000"/>
    <n v="1166000000"/>
    <n v="1166734739.72"/>
    <n v="1166000000"/>
    <n v="0.115"/>
    <n v="0.5"/>
    <n v="4.084347830920057E-3"/>
    <n v="0.17695104204696188"/>
  </r>
  <r>
    <s v="PYSUDP0V1112"/>
    <s v="SUDAMERIS BANK S.A.E.C.A."/>
    <s v="Financiero"/>
    <s v="Paraguay"/>
    <d v="2020-12-30T00:00:00"/>
    <d v="2021-06-30T00:00:00"/>
    <s v="-"/>
    <s v="₲"/>
    <n v="10000000000"/>
    <n v="10000000000"/>
    <n v="10005534246.58"/>
    <n v="10000000000"/>
    <n v="0.10100000000000001"/>
    <n v="0.3"/>
    <n v="3.5028712100515065E-2"/>
    <n v="0.114669991932246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616B817-F63D-4609-BED8-8F8B4CAF9245}"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J3:K22" firstHeaderRow="1" firstDataRow="1" firstDataCol="1"/>
  <pivotFields count="7">
    <pivotField showAll="0"/>
    <pivotField axis="axisRow" showAll="0">
      <items count="20">
        <item x="12"/>
        <item x="14"/>
        <item x="6"/>
        <item x="0"/>
        <item x="10"/>
        <item x="9"/>
        <item x="17"/>
        <item x="5"/>
        <item x="3"/>
        <item x="7"/>
        <item x="2"/>
        <item x="13"/>
        <item x="4"/>
        <item x="16"/>
        <item x="15"/>
        <item x="11"/>
        <item x="8"/>
        <item x="1"/>
        <item h="1" x="18"/>
        <item t="default"/>
      </items>
    </pivotField>
    <pivotField showAll="0"/>
    <pivotField showAll="0"/>
    <pivotField numFmtId="3" showAll="0"/>
    <pivotField dataField="1" numFmtId="3" showAll="0"/>
    <pivotField showAll="0"/>
  </pivotFields>
  <rowFields count="1">
    <field x="1"/>
  </rowFields>
  <rowItems count="19">
    <i>
      <x/>
    </i>
    <i>
      <x v="1"/>
    </i>
    <i>
      <x v="2"/>
    </i>
    <i>
      <x v="3"/>
    </i>
    <i>
      <x v="4"/>
    </i>
    <i>
      <x v="5"/>
    </i>
    <i>
      <x v="6"/>
    </i>
    <i>
      <x v="7"/>
    </i>
    <i>
      <x v="8"/>
    </i>
    <i>
      <x v="9"/>
    </i>
    <i>
      <x v="10"/>
    </i>
    <i>
      <x v="11"/>
    </i>
    <i>
      <x v="12"/>
    </i>
    <i>
      <x v="13"/>
    </i>
    <i>
      <x v="14"/>
    </i>
    <i>
      <x v="15"/>
    </i>
    <i>
      <x v="16"/>
    </i>
    <i>
      <x v="17"/>
    </i>
    <i t="grand">
      <x/>
    </i>
  </rowItems>
  <colItems count="1">
    <i/>
  </colItems>
  <dataFields count="1">
    <dataField name="Sum of Valor contable ₲" fld="5" baseField="0" baseItem="0" numFmtId="41"/>
  </dataFields>
  <formats count="6">
    <format dxfId="5">
      <pivotArea outline="0" collapsedLevelsAreSubtotals="1" fieldPosition="0"/>
    </format>
    <format dxfId="4">
      <pivotArea dataOnly="0" labelOnly="1" outline="0" axis="axisValues" fieldPosition="0"/>
    </format>
    <format dxfId="3">
      <pivotArea collapsedLevelsAreSubtotals="1" fieldPosition="0">
        <references count="1">
          <reference field="1" count="1">
            <x v="3"/>
          </reference>
        </references>
      </pivotArea>
    </format>
    <format dxfId="2">
      <pivotArea dataOnly="0" labelOnly="1" fieldPosition="0">
        <references count="1">
          <reference field="1" count="1">
            <x v="3"/>
          </reference>
        </references>
      </pivotArea>
    </format>
    <format dxfId="1">
      <pivotArea collapsedLevelsAreSubtotals="1" fieldPosition="0">
        <references count="1">
          <reference field="1" count="1">
            <x v="10"/>
          </reference>
        </references>
      </pivotArea>
    </format>
    <format dxfId="0">
      <pivotArea dataOnly="0" labelOnly="1" fieldPosition="0">
        <references count="1">
          <reference field="1"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196E55A-CFE5-4FE6-86AF-97F2BD5E97CF}"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8" firstHeaderRow="1" firstDataRow="1" firstDataCol="1"/>
  <pivotFields count="7">
    <pivotField showAll="0"/>
    <pivotField showAll="0">
      <items count="20">
        <item x="12"/>
        <item x="14"/>
        <item x="6"/>
        <item x="0"/>
        <item x="10"/>
        <item x="9"/>
        <item x="17"/>
        <item x="5"/>
        <item x="3"/>
        <item x="7"/>
        <item x="2"/>
        <item x="13"/>
        <item x="4"/>
        <item x="16"/>
        <item x="15"/>
        <item x="11"/>
        <item x="8"/>
        <item x="1"/>
        <item h="1" x="18"/>
        <item t="default"/>
      </items>
    </pivotField>
    <pivotField axis="axisRow" showAll="0">
      <items count="5">
        <item x="2"/>
        <item x="1"/>
        <item x="0"/>
        <item x="3"/>
        <item t="default"/>
      </items>
    </pivotField>
    <pivotField showAll="0"/>
    <pivotField numFmtId="3" showAll="0"/>
    <pivotField dataField="1" numFmtId="3" showAll="0"/>
    <pivotField showAll="0"/>
  </pivotFields>
  <rowFields count="1">
    <field x="2"/>
  </rowFields>
  <rowItems count="5">
    <i>
      <x/>
    </i>
    <i>
      <x v="1"/>
    </i>
    <i>
      <x v="2"/>
    </i>
    <i>
      <x v="3"/>
    </i>
    <i t="grand">
      <x/>
    </i>
  </rowItems>
  <colItems count="1">
    <i/>
  </colItems>
  <dataFields count="1">
    <dataField name="Sum of Valor contable ₲" fld="5" baseField="0" baseItem="0" numFmtId="41"/>
  </dataFields>
  <formats count="2">
    <format dxfId="7">
      <pivotArea outline="0" collapsedLevelsAreSubtotals="1" fieldPosition="0"/>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3021E53-C4FE-4D5B-AE15-285FEF1B8C50}" name="PivotTable4"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20" firstHeaderRow="1" firstDataRow="1" firstDataCol="0"/>
  <pivotFields count="16">
    <pivotField showAll="0"/>
    <pivotField showAll="0"/>
    <pivotField showAll="0"/>
    <pivotField showAll="0"/>
    <pivotField numFmtId="14" showAll="0"/>
    <pivotField numFmtId="14" showAll="0"/>
    <pivotField showAll="0"/>
    <pivotField showAll="0"/>
    <pivotField numFmtId="3" showAll="0"/>
    <pivotField numFmtId="3" showAll="0"/>
    <pivotField numFmtId="3" showAll="0"/>
    <pivotField numFmtId="3" showAll="0"/>
    <pivotField numFmtId="10" showAll="0"/>
    <pivotField numFmtId="9" showAll="0"/>
    <pivotField numFmtId="164" showAll="0"/>
    <pivotField numFmtId="164"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dministradora@basacapital.com.p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dministradora@basacapital.com.p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dministradora@basacapital.com.py"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dministradora@basacapital.com.p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F3D46-6CC6-49B0-B953-A7C14AADFD01}">
  <dimension ref="A2:E33"/>
  <sheetViews>
    <sheetView topLeftCell="A3" workbookViewId="0">
      <selection activeCell="E4" sqref="E4"/>
    </sheetView>
  </sheetViews>
  <sheetFormatPr baseColWidth="10" defaultColWidth="9.140625" defaultRowHeight="15" x14ac:dyDescent="0.25"/>
  <cols>
    <col min="2" max="2" width="4.5703125" style="216" bestFit="1" customWidth="1"/>
    <col min="3" max="3" width="8.140625" bestFit="1" customWidth="1"/>
    <col min="4" max="4" width="33" style="178" bestFit="1" customWidth="1"/>
    <col min="5" max="5" width="12.140625" bestFit="1" customWidth="1"/>
  </cols>
  <sheetData>
    <row r="2" spans="1:5" ht="14.45" customHeight="1" x14ac:dyDescent="0.25">
      <c r="B2" s="212" t="s">
        <v>373</v>
      </c>
      <c r="C2" s="212" t="s">
        <v>374</v>
      </c>
      <c r="E2" s="219" t="s">
        <v>433</v>
      </c>
    </row>
    <row r="3" spans="1:5" ht="14.45" customHeight="1" x14ac:dyDescent="0.25">
      <c r="A3" s="220" t="s">
        <v>434</v>
      </c>
      <c r="B3" s="215">
        <v>1</v>
      </c>
      <c r="C3" s="213" t="s">
        <v>375</v>
      </c>
      <c r="D3" s="217" t="s">
        <v>376</v>
      </c>
      <c r="E3" s="214">
        <v>8110630</v>
      </c>
    </row>
    <row r="4" spans="1:5" ht="14.45" customHeight="1" x14ac:dyDescent="0.25">
      <c r="A4" s="220" t="s">
        <v>434</v>
      </c>
      <c r="B4" s="215">
        <v>2</v>
      </c>
      <c r="C4" s="213" t="s">
        <v>377</v>
      </c>
      <c r="D4" s="217" t="s">
        <v>378</v>
      </c>
      <c r="E4" s="214">
        <v>6557916237</v>
      </c>
    </row>
    <row r="5" spans="1:5" ht="14.45" customHeight="1" x14ac:dyDescent="0.25">
      <c r="A5" s="220" t="s">
        <v>434</v>
      </c>
      <c r="B5" s="215">
        <v>3</v>
      </c>
      <c r="C5" s="213" t="s">
        <v>379</v>
      </c>
      <c r="D5" s="217" t="s">
        <v>376</v>
      </c>
      <c r="E5" s="214">
        <v>0</v>
      </c>
    </row>
    <row r="6" spans="1:5" ht="14.45" customHeight="1" x14ac:dyDescent="0.25">
      <c r="A6" s="220" t="s">
        <v>434</v>
      </c>
      <c r="B6" s="215">
        <v>4</v>
      </c>
      <c r="C6" s="213" t="s">
        <v>380</v>
      </c>
      <c r="D6" s="217" t="s">
        <v>381</v>
      </c>
      <c r="E6" s="214">
        <v>25000000000</v>
      </c>
    </row>
    <row r="7" spans="1:5" ht="14.45" customHeight="1" x14ac:dyDescent="0.25">
      <c r="A7" s="220" t="s">
        <v>434</v>
      </c>
      <c r="B7" s="215">
        <v>5</v>
      </c>
      <c r="C7" s="213" t="s">
        <v>382</v>
      </c>
      <c r="D7" s="217" t="s">
        <v>383</v>
      </c>
      <c r="E7" s="214">
        <v>0</v>
      </c>
    </row>
    <row r="8" spans="1:5" ht="14.45" customHeight="1" x14ac:dyDescent="0.25">
      <c r="B8" s="215">
        <v>6</v>
      </c>
      <c r="C8" s="213" t="s">
        <v>384</v>
      </c>
      <c r="D8" s="217" t="s">
        <v>385</v>
      </c>
      <c r="E8" s="214">
        <v>294000000</v>
      </c>
    </row>
    <row r="9" spans="1:5" ht="14.45" customHeight="1" x14ac:dyDescent="0.25">
      <c r="B9" s="215">
        <v>7</v>
      </c>
      <c r="C9" s="213" t="s">
        <v>386</v>
      </c>
      <c r="D9" s="217" t="s">
        <v>387</v>
      </c>
      <c r="E9" s="214">
        <v>1333000000</v>
      </c>
    </row>
    <row r="10" spans="1:5" ht="14.45" customHeight="1" x14ac:dyDescent="0.25">
      <c r="B10" s="215">
        <v>8</v>
      </c>
      <c r="C10" s="213" t="s">
        <v>388</v>
      </c>
      <c r="D10" s="217" t="s">
        <v>389</v>
      </c>
      <c r="E10" s="214">
        <v>88325000000</v>
      </c>
    </row>
    <row r="11" spans="1:5" ht="14.45" customHeight="1" x14ac:dyDescent="0.25">
      <c r="B11" s="215">
        <v>9</v>
      </c>
      <c r="C11" s="213" t="s">
        <v>390</v>
      </c>
      <c r="D11" s="217" t="s">
        <v>391</v>
      </c>
      <c r="E11" s="214">
        <v>76526987827</v>
      </c>
    </row>
    <row r="12" spans="1:5" ht="14.45" customHeight="1" x14ac:dyDescent="0.25">
      <c r="B12" s="215">
        <v>10</v>
      </c>
      <c r="C12" s="213" t="s">
        <v>392</v>
      </c>
      <c r="D12" s="217" t="s">
        <v>393</v>
      </c>
      <c r="E12" s="214">
        <v>0</v>
      </c>
    </row>
    <row r="13" spans="1:5" ht="14.45" customHeight="1" x14ac:dyDescent="0.25">
      <c r="B13" s="215">
        <v>11</v>
      </c>
      <c r="C13" s="213" t="s">
        <v>394</v>
      </c>
      <c r="D13" s="217" t="s">
        <v>395</v>
      </c>
      <c r="E13" s="214">
        <v>0</v>
      </c>
    </row>
    <row r="14" spans="1:5" ht="14.45" customHeight="1" x14ac:dyDescent="0.25">
      <c r="B14" s="215">
        <v>12</v>
      </c>
      <c r="C14" s="213" t="s">
        <v>396</v>
      </c>
      <c r="D14" s="217" t="s">
        <v>397</v>
      </c>
      <c r="E14" s="214">
        <v>52095000000</v>
      </c>
    </row>
    <row r="15" spans="1:5" ht="14.45" customHeight="1" x14ac:dyDescent="0.25">
      <c r="B15" s="215">
        <v>13</v>
      </c>
      <c r="C15" s="213" t="s">
        <v>398</v>
      </c>
      <c r="D15" s="217" t="s">
        <v>245</v>
      </c>
      <c r="E15" s="214">
        <v>32736000000</v>
      </c>
    </row>
    <row r="16" spans="1:5" ht="14.45" customHeight="1" x14ac:dyDescent="0.25">
      <c r="B16" s="215">
        <v>14</v>
      </c>
      <c r="C16" s="213" t="s">
        <v>399</v>
      </c>
      <c r="D16" s="217" t="s">
        <v>400</v>
      </c>
      <c r="E16" s="214">
        <v>8005231018</v>
      </c>
    </row>
    <row r="17" spans="2:5" ht="14.45" customHeight="1" x14ac:dyDescent="0.25">
      <c r="B17" s="215">
        <v>15</v>
      </c>
      <c r="C17" s="213" t="s">
        <v>401</v>
      </c>
      <c r="D17" s="217" t="s">
        <v>402</v>
      </c>
      <c r="E17" s="214">
        <v>-5393041776</v>
      </c>
    </row>
    <row r="18" spans="2:5" ht="14.45" customHeight="1" x14ac:dyDescent="0.25">
      <c r="B18" s="215">
        <v>16</v>
      </c>
      <c r="C18" s="213" t="s">
        <v>403</v>
      </c>
      <c r="D18" s="217" t="s">
        <v>404</v>
      </c>
      <c r="E18" s="214">
        <v>10000000</v>
      </c>
    </row>
    <row r="19" spans="2:5" ht="14.45" customHeight="1" x14ac:dyDescent="0.25">
      <c r="B19" s="215">
        <v>17</v>
      </c>
      <c r="C19" s="213" t="s">
        <v>405</v>
      </c>
      <c r="D19" s="217" t="s">
        <v>383</v>
      </c>
      <c r="E19" s="214">
        <v>0</v>
      </c>
    </row>
    <row r="20" spans="2:5" ht="14.45" customHeight="1" x14ac:dyDescent="0.25">
      <c r="B20" s="215">
        <v>18</v>
      </c>
      <c r="C20" s="213" t="s">
        <v>406</v>
      </c>
      <c r="D20" s="217" t="s">
        <v>407</v>
      </c>
      <c r="E20" s="214">
        <v>-4612222</v>
      </c>
    </row>
    <row r="21" spans="2:5" ht="14.45" customHeight="1" x14ac:dyDescent="0.25">
      <c r="B21" s="215">
        <v>19</v>
      </c>
      <c r="C21" s="213" t="s">
        <v>408</v>
      </c>
      <c r="D21" s="217" t="s">
        <v>409</v>
      </c>
      <c r="E21" s="214">
        <v>-2377809</v>
      </c>
    </row>
    <row r="22" spans="2:5" ht="14.45" customHeight="1" x14ac:dyDescent="0.25">
      <c r="B22" s="215">
        <v>20</v>
      </c>
      <c r="C22" s="213" t="s">
        <v>410</v>
      </c>
      <c r="D22" s="217" t="s">
        <v>411</v>
      </c>
      <c r="E22" s="214">
        <v>0</v>
      </c>
    </row>
    <row r="23" spans="2:5" ht="14.45" customHeight="1" x14ac:dyDescent="0.25">
      <c r="B23" s="215">
        <v>21</v>
      </c>
      <c r="C23" s="213" t="s">
        <v>412</v>
      </c>
      <c r="D23" s="217" t="s">
        <v>413</v>
      </c>
      <c r="E23" s="214">
        <v>-277064790443</v>
      </c>
    </row>
    <row r="24" spans="2:5" ht="14.45" customHeight="1" x14ac:dyDescent="0.25">
      <c r="B24" s="215">
        <v>22</v>
      </c>
      <c r="C24" s="213" t="s">
        <v>414</v>
      </c>
      <c r="D24" s="217" t="s">
        <v>415</v>
      </c>
      <c r="E24" s="214">
        <v>-8110630</v>
      </c>
    </row>
    <row r="25" spans="2:5" ht="14.45" customHeight="1" x14ac:dyDescent="0.25">
      <c r="B25" s="215">
        <v>23</v>
      </c>
      <c r="C25" s="213" t="s">
        <v>416</v>
      </c>
      <c r="D25" s="217" t="s">
        <v>417</v>
      </c>
      <c r="E25" s="214">
        <v>-740723953</v>
      </c>
    </row>
    <row r="26" spans="2:5" ht="14.45" customHeight="1" x14ac:dyDescent="0.25">
      <c r="B26" s="215">
        <v>24</v>
      </c>
      <c r="C26" s="213" t="s">
        <v>418</v>
      </c>
      <c r="D26" s="217" t="s">
        <v>419</v>
      </c>
      <c r="E26" s="214">
        <v>-832039277</v>
      </c>
    </row>
    <row r="27" spans="2:5" ht="14.45" customHeight="1" x14ac:dyDescent="0.25">
      <c r="B27" s="215">
        <v>25</v>
      </c>
      <c r="C27" s="213" t="s">
        <v>420</v>
      </c>
      <c r="D27" s="217" t="s">
        <v>421</v>
      </c>
      <c r="E27" s="214">
        <v>-11771953807</v>
      </c>
    </row>
    <row r="28" spans="2:5" ht="14.45" customHeight="1" x14ac:dyDescent="0.25">
      <c r="B28" s="215">
        <v>27</v>
      </c>
      <c r="C28" s="213" t="s">
        <v>422</v>
      </c>
      <c r="D28" s="217" t="s">
        <v>423</v>
      </c>
      <c r="E28" s="214">
        <v>-34677</v>
      </c>
    </row>
    <row r="29" spans="2:5" ht="14.45" customHeight="1" x14ac:dyDescent="0.25">
      <c r="B29" s="215">
        <v>28</v>
      </c>
      <c r="C29" s="213" t="s">
        <v>424</v>
      </c>
      <c r="D29" s="217" t="s">
        <v>425</v>
      </c>
      <c r="E29" s="214">
        <v>0</v>
      </c>
    </row>
    <row r="30" spans="2:5" ht="14.45" customHeight="1" x14ac:dyDescent="0.25">
      <c r="B30" s="215">
        <v>29</v>
      </c>
      <c r="C30" s="213" t="s">
        <v>426</v>
      </c>
      <c r="D30" s="217" t="s">
        <v>427</v>
      </c>
      <c r="E30" s="214">
        <v>-72810762</v>
      </c>
    </row>
    <row r="31" spans="2:5" ht="14.45" customHeight="1" x14ac:dyDescent="0.25">
      <c r="B31" s="215">
        <v>30</v>
      </c>
      <c r="C31" s="213" t="s">
        <v>428</v>
      </c>
      <c r="D31" s="217" t="s">
        <v>429</v>
      </c>
      <c r="E31" s="214">
        <v>4998857185</v>
      </c>
    </row>
    <row r="32" spans="2:5" ht="14.45" customHeight="1" x14ac:dyDescent="0.25">
      <c r="B32" s="215">
        <v>31</v>
      </c>
      <c r="C32" s="213" t="s">
        <v>430</v>
      </c>
      <c r="D32" s="217" t="s">
        <v>431</v>
      </c>
      <c r="E32" s="214">
        <v>392459</v>
      </c>
    </row>
    <row r="33" spans="4:5" x14ac:dyDescent="0.25">
      <c r="D33" s="218" t="s">
        <v>432</v>
      </c>
      <c r="E33" s="214">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DCF11-C12B-43B1-9BD7-0314E6A93542}">
  <sheetPr>
    <tabColor theme="7" tint="-0.499984740745262"/>
    <pageSetUpPr fitToPage="1"/>
  </sheetPr>
  <dimension ref="B1:R23"/>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5.140625" style="4" customWidth="1"/>
    <col min="6" max="6" width="19.5703125" style="4" customWidth="1"/>
    <col min="7" max="7" width="15" style="4" customWidth="1"/>
    <col min="8" max="8" width="18.5703125" style="4" bestFit="1" customWidth="1"/>
    <col min="9" max="9" width="14.5703125" style="4" customWidth="1"/>
    <col min="10" max="10" width="15.85546875" style="4" bestFit="1" customWidth="1"/>
    <col min="11" max="11" width="17.28515625" style="4" bestFit="1" customWidth="1"/>
    <col min="12" max="12" width="20.5703125" style="4" bestFit="1" customWidth="1"/>
    <col min="13"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1" spans="2:18" s="10" customFormat="1" ht="16.5" x14ac:dyDescent="0.25">
      <c r="B1" s="102"/>
      <c r="C1" s="110"/>
      <c r="D1" s="110"/>
      <c r="E1" s="110"/>
      <c r="F1" s="110"/>
      <c r="G1" s="110"/>
      <c r="H1" s="110"/>
      <c r="I1" s="110"/>
      <c r="J1" s="110"/>
      <c r="K1" s="110"/>
      <c r="L1" s="110"/>
      <c r="M1" s="110"/>
      <c r="N1" s="110"/>
      <c r="O1" s="110"/>
      <c r="P1" s="110"/>
      <c r="Q1" s="110"/>
      <c r="R1" s="110"/>
    </row>
    <row r="2" spans="2:18" s="10" customFormat="1" ht="16.5" x14ac:dyDescent="0.25">
      <c r="B2" s="29" t="s">
        <v>514</v>
      </c>
      <c r="C2" s="110"/>
      <c r="D2" s="110"/>
      <c r="E2" s="110"/>
      <c r="F2" s="110"/>
      <c r="G2" s="110"/>
      <c r="H2" s="110"/>
      <c r="I2" s="110"/>
      <c r="J2" s="110"/>
      <c r="K2" s="110"/>
      <c r="L2" s="110"/>
      <c r="M2" s="110"/>
      <c r="N2" s="110"/>
      <c r="O2" s="110"/>
      <c r="P2" s="110"/>
      <c r="Q2" s="110"/>
      <c r="R2" s="110"/>
    </row>
    <row r="3" spans="2:18" s="10" customFormat="1" ht="16.5" x14ac:dyDescent="0.25">
      <c r="B3" s="102"/>
      <c r="C3" s="110"/>
      <c r="D3" s="110"/>
      <c r="E3" s="110"/>
      <c r="F3" s="110"/>
      <c r="G3" s="110"/>
      <c r="H3" s="110"/>
      <c r="I3" s="110"/>
      <c r="J3" s="110"/>
      <c r="K3" s="110"/>
      <c r="L3" s="110"/>
      <c r="M3" s="110"/>
      <c r="N3" s="110"/>
      <c r="O3" s="110"/>
      <c r="P3" s="110"/>
      <c r="Q3" s="110"/>
      <c r="R3" s="110"/>
    </row>
    <row r="4" spans="2:18" s="10" customFormat="1" ht="37.5" customHeight="1" x14ac:dyDescent="0.25">
      <c r="B4" s="479" t="s">
        <v>79</v>
      </c>
      <c r="C4" s="479"/>
      <c r="D4" s="479"/>
      <c r="E4" s="479"/>
      <c r="F4" s="479"/>
      <c r="G4" s="479"/>
      <c r="H4" s="479"/>
      <c r="I4" s="479"/>
      <c r="J4" s="479"/>
      <c r="K4" s="110"/>
      <c r="L4" s="271"/>
      <c r="M4" s="110"/>
      <c r="N4" s="110"/>
      <c r="O4" s="110"/>
      <c r="P4" s="110"/>
      <c r="Q4" s="110"/>
      <c r="R4" s="110"/>
    </row>
    <row r="5" spans="2:18" s="10" customFormat="1" ht="16.5" x14ac:dyDescent="0.25">
      <c r="B5" s="30"/>
      <c r="C5" s="110"/>
      <c r="D5" s="110"/>
      <c r="E5" s="110"/>
      <c r="F5" s="110"/>
      <c r="G5" s="110"/>
      <c r="H5" s="110"/>
      <c r="I5" s="110"/>
      <c r="J5" s="110"/>
      <c r="K5" s="110"/>
      <c r="L5" s="271"/>
      <c r="M5" s="110"/>
      <c r="N5" s="110"/>
      <c r="O5" s="110"/>
      <c r="P5" s="110"/>
      <c r="Q5" s="110"/>
      <c r="R5" s="110"/>
    </row>
    <row r="6" spans="2:18" s="10" customFormat="1" ht="16.5" x14ac:dyDescent="0.25">
      <c r="B6" s="29" t="s">
        <v>452</v>
      </c>
      <c r="C6" s="110"/>
      <c r="D6" s="110"/>
      <c r="E6" s="110"/>
      <c r="F6" s="110"/>
      <c r="G6" s="110"/>
      <c r="H6" s="110"/>
      <c r="I6" s="110"/>
      <c r="J6" s="110"/>
      <c r="K6" s="110"/>
      <c r="L6" s="110"/>
      <c r="M6" s="110"/>
      <c r="N6" s="110"/>
      <c r="O6" s="110"/>
      <c r="P6" s="110"/>
      <c r="Q6" s="110"/>
      <c r="R6" s="110"/>
    </row>
    <row r="7" spans="2:18" s="10" customFormat="1" ht="16.5" x14ac:dyDescent="0.25">
      <c r="B7" s="102"/>
      <c r="C7" s="110"/>
      <c r="D7" s="110"/>
      <c r="E7" s="110"/>
      <c r="F7" s="110"/>
      <c r="G7" s="110"/>
      <c r="H7" s="110"/>
      <c r="I7" s="110"/>
      <c r="J7" s="110"/>
      <c r="K7" s="110"/>
      <c r="L7" s="110"/>
      <c r="M7" s="110"/>
      <c r="N7" s="110"/>
      <c r="O7" s="110"/>
      <c r="P7" s="110"/>
      <c r="Q7" s="110"/>
      <c r="R7" s="110"/>
    </row>
    <row r="8" spans="2:18" s="10" customFormat="1" ht="28.5" customHeight="1" x14ac:dyDescent="0.25">
      <c r="B8" s="479" t="s">
        <v>92</v>
      </c>
      <c r="C8" s="479"/>
      <c r="D8" s="479"/>
      <c r="E8" s="479"/>
      <c r="F8" s="479"/>
      <c r="G8" s="479"/>
      <c r="H8" s="479"/>
      <c r="I8" s="479"/>
      <c r="J8" s="479"/>
      <c r="K8" s="110"/>
      <c r="L8" s="110"/>
      <c r="M8" s="110"/>
      <c r="N8" s="110"/>
      <c r="O8" s="110"/>
      <c r="P8" s="110"/>
      <c r="Q8" s="110"/>
      <c r="R8" s="110"/>
    </row>
    <row r="9" spans="2:18" s="10" customFormat="1" ht="16.5" x14ac:dyDescent="0.25">
      <c r="B9" s="102"/>
      <c r="C9" s="110"/>
      <c r="D9" s="110"/>
      <c r="E9" s="110"/>
      <c r="F9" s="110"/>
      <c r="G9" s="110"/>
      <c r="H9" s="110"/>
      <c r="I9" s="110"/>
      <c r="J9" s="110"/>
      <c r="K9" s="110"/>
      <c r="L9" s="110"/>
      <c r="M9" s="110"/>
      <c r="N9" s="110"/>
      <c r="O9" s="110"/>
      <c r="P9" s="110"/>
      <c r="Q9" s="110"/>
      <c r="R9" s="110"/>
    </row>
    <row r="10" spans="2:18" s="10" customFormat="1" ht="56.25" customHeight="1" x14ac:dyDescent="0.25">
      <c r="B10" s="498" t="s">
        <v>90</v>
      </c>
      <c r="C10" s="498"/>
      <c r="D10" s="498"/>
      <c r="E10" s="498"/>
      <c r="F10" s="498"/>
      <c r="G10" s="498"/>
      <c r="H10" s="498"/>
      <c r="I10" s="498"/>
      <c r="J10" s="498"/>
      <c r="K10" s="110"/>
      <c r="L10" s="110"/>
      <c r="M10" s="110"/>
      <c r="N10" s="110"/>
      <c r="O10" s="110"/>
      <c r="P10" s="110"/>
      <c r="Q10" s="110"/>
      <c r="R10" s="110"/>
    </row>
    <row r="11" spans="2:18" s="10" customFormat="1" ht="16.5" x14ac:dyDescent="0.25">
      <c r="B11" s="102"/>
      <c r="C11" s="110"/>
      <c r="D11" s="110"/>
      <c r="E11" s="110"/>
      <c r="F11" s="110"/>
      <c r="G11" s="110"/>
      <c r="H11" s="110"/>
      <c r="I11" s="110"/>
      <c r="J11" s="110"/>
      <c r="K11" s="110"/>
      <c r="L11" s="110"/>
      <c r="M11" s="110"/>
      <c r="N11" s="110"/>
      <c r="O11" s="110"/>
      <c r="P11" s="110"/>
      <c r="Q11" s="110"/>
      <c r="R11" s="110"/>
    </row>
    <row r="12" spans="2:18" s="19" customFormat="1" ht="53.25" customHeight="1" x14ac:dyDescent="0.25">
      <c r="B12" s="466" t="s">
        <v>586</v>
      </c>
      <c r="C12" s="466"/>
      <c r="D12" s="466"/>
      <c r="E12" s="466"/>
      <c r="F12" s="466"/>
      <c r="G12" s="466"/>
      <c r="H12" s="466"/>
      <c r="I12" s="466"/>
      <c r="J12" s="466"/>
      <c r="K12" s="31"/>
      <c r="L12" s="31"/>
      <c r="M12" s="31"/>
      <c r="N12" s="31"/>
      <c r="O12" s="31"/>
      <c r="P12" s="31"/>
      <c r="Q12" s="31"/>
      <c r="R12" s="31"/>
    </row>
    <row r="13" spans="2:18" s="10" customFormat="1" ht="16.5" x14ac:dyDescent="0.25">
      <c r="B13" s="25" t="s">
        <v>96</v>
      </c>
      <c r="C13" s="110"/>
      <c r="D13" s="110"/>
      <c r="E13" s="110"/>
      <c r="F13" s="110"/>
      <c r="G13" s="110"/>
      <c r="H13" s="110"/>
      <c r="I13" s="110"/>
      <c r="J13" s="110"/>
      <c r="K13" s="110"/>
      <c r="L13" s="110"/>
      <c r="M13" s="110"/>
      <c r="N13" s="110"/>
      <c r="O13" s="110"/>
      <c r="P13" s="110"/>
      <c r="Q13" s="110"/>
      <c r="R13" s="110"/>
    </row>
    <row r="14" spans="2:18" s="10" customFormat="1" ht="16.5" x14ac:dyDescent="0.25">
      <c r="B14" s="102"/>
      <c r="C14" s="110"/>
      <c r="D14" s="110"/>
      <c r="E14" s="110"/>
      <c r="F14" s="110"/>
      <c r="G14" s="110"/>
      <c r="H14" s="110"/>
      <c r="I14" s="110"/>
      <c r="J14" s="110"/>
      <c r="K14" s="110"/>
      <c r="L14" s="110"/>
      <c r="M14" s="110"/>
      <c r="N14" s="110"/>
      <c r="O14" s="110"/>
      <c r="P14" s="110"/>
      <c r="Q14" s="110"/>
      <c r="R14" s="110"/>
    </row>
    <row r="15" spans="2:18" s="10" customFormat="1" ht="16.5" x14ac:dyDescent="0.25">
      <c r="B15" s="499" t="s">
        <v>556</v>
      </c>
      <c r="C15" s="499"/>
      <c r="D15" s="499"/>
      <c r="E15" s="499"/>
      <c r="F15" s="499"/>
      <c r="G15" s="499"/>
      <c r="H15" s="499"/>
      <c r="I15" s="499"/>
      <c r="J15" s="499"/>
      <c r="K15" s="110"/>
      <c r="L15" s="110"/>
      <c r="M15" s="110"/>
      <c r="N15" s="110"/>
      <c r="O15" s="110"/>
      <c r="P15" s="110"/>
      <c r="Q15" s="110"/>
      <c r="R15" s="110"/>
    </row>
    <row r="16" spans="2:18" s="10" customFormat="1" ht="16.5" x14ac:dyDescent="0.25">
      <c r="B16" s="102"/>
      <c r="C16" s="110"/>
      <c r="D16" s="110"/>
      <c r="E16" s="110"/>
      <c r="F16" s="110"/>
      <c r="G16" s="110"/>
      <c r="H16" s="110"/>
      <c r="I16" s="110"/>
      <c r="J16" s="110"/>
      <c r="K16" s="110"/>
      <c r="L16" s="110"/>
      <c r="M16" s="110"/>
      <c r="N16" s="110"/>
      <c r="O16" s="110"/>
      <c r="P16" s="110"/>
      <c r="Q16" s="110"/>
      <c r="R16" s="110"/>
    </row>
    <row r="17" spans="2:18" s="89" customFormat="1" ht="16.5" x14ac:dyDescent="0.25">
      <c r="B17" s="87" t="s">
        <v>102</v>
      </c>
      <c r="C17" s="88"/>
      <c r="D17" s="88"/>
      <c r="E17" s="88"/>
      <c r="F17" s="88"/>
      <c r="G17" s="88"/>
      <c r="H17" s="88"/>
      <c r="I17" s="88"/>
      <c r="J17" s="88"/>
      <c r="K17" s="88"/>
      <c r="L17" s="88"/>
      <c r="M17" s="88"/>
      <c r="N17" s="88"/>
      <c r="O17" s="88"/>
      <c r="P17" s="88"/>
      <c r="Q17" s="88"/>
      <c r="R17" s="88"/>
    </row>
    <row r="18" spans="2:18" s="89" customFormat="1" ht="16.5" x14ac:dyDescent="0.25">
      <c r="B18" s="90"/>
      <c r="C18" s="88"/>
      <c r="D18" s="88"/>
      <c r="E18" s="88"/>
      <c r="F18" s="88"/>
      <c r="G18" s="88"/>
      <c r="H18" s="88"/>
      <c r="I18" s="88"/>
      <c r="J18" s="88"/>
      <c r="K18" s="88"/>
      <c r="L18" s="88"/>
      <c r="M18" s="88"/>
      <c r="N18" s="88"/>
      <c r="O18" s="88"/>
      <c r="P18" s="88"/>
      <c r="Q18" s="88"/>
      <c r="R18" s="88"/>
    </row>
    <row r="19" spans="2:18" s="10" customFormat="1" ht="42.75" customHeight="1" x14ac:dyDescent="0.25">
      <c r="B19" s="467" t="s">
        <v>587</v>
      </c>
      <c r="C19" s="467"/>
      <c r="D19" s="467"/>
      <c r="E19" s="467"/>
      <c r="F19" s="467"/>
      <c r="G19" s="467"/>
      <c r="H19" s="467"/>
      <c r="I19" s="467"/>
      <c r="J19" s="467"/>
      <c r="K19" s="110"/>
      <c r="L19" s="110"/>
      <c r="M19" s="110"/>
      <c r="N19" s="110"/>
      <c r="O19" s="110"/>
      <c r="P19" s="110"/>
      <c r="Q19" s="110"/>
      <c r="R19" s="110"/>
    </row>
    <row r="20" spans="2:18" s="10" customFormat="1" ht="16.5" x14ac:dyDescent="0.25">
      <c r="B20" s="102"/>
      <c r="C20" s="110"/>
      <c r="D20" s="110"/>
      <c r="E20" s="110"/>
      <c r="F20" s="110"/>
      <c r="G20" s="110"/>
      <c r="H20" s="110"/>
      <c r="I20" s="110"/>
      <c r="J20" s="110"/>
      <c r="K20" s="110"/>
      <c r="L20" s="110"/>
      <c r="M20" s="110"/>
      <c r="N20" s="110"/>
      <c r="O20" s="110"/>
      <c r="P20" s="110"/>
      <c r="Q20" s="110"/>
      <c r="R20" s="110"/>
    </row>
    <row r="21" spans="2:18" s="10" customFormat="1" ht="16.5" x14ac:dyDescent="0.25">
      <c r="B21" s="15"/>
      <c r="C21" s="110"/>
      <c r="D21" s="110"/>
      <c r="E21" s="110"/>
      <c r="F21" s="110"/>
      <c r="G21" s="110"/>
      <c r="H21" s="110"/>
      <c r="I21" s="110"/>
      <c r="J21" s="110"/>
      <c r="K21" s="110"/>
      <c r="L21" s="110"/>
      <c r="M21" s="110"/>
      <c r="N21" s="110"/>
      <c r="O21" s="110"/>
      <c r="P21" s="110"/>
      <c r="Q21" s="110"/>
      <c r="R21" s="110"/>
    </row>
    <row r="22" spans="2:18" s="10" customFormat="1" ht="16.5" x14ac:dyDescent="0.25">
      <c r="B22" s="6"/>
      <c r="C22" s="110"/>
      <c r="D22" s="110"/>
      <c r="E22" s="110"/>
      <c r="F22" s="110"/>
      <c r="G22" s="110"/>
      <c r="H22" s="110"/>
      <c r="I22" s="110"/>
      <c r="J22" s="110"/>
      <c r="K22" s="110"/>
      <c r="L22" s="110"/>
      <c r="M22" s="110"/>
      <c r="N22" s="110"/>
      <c r="O22" s="110"/>
      <c r="P22" s="110"/>
      <c r="Q22" s="110"/>
      <c r="R22" s="110"/>
    </row>
    <row r="23" spans="2:18" s="10" customFormat="1" ht="16.5" x14ac:dyDescent="0.25">
      <c r="B23" s="6"/>
    </row>
  </sheetData>
  <mergeCells count="6">
    <mergeCell ref="B19:J19"/>
    <mergeCell ref="B4:J4"/>
    <mergeCell ref="B8:J8"/>
    <mergeCell ref="B10:J10"/>
    <mergeCell ref="B12:J12"/>
    <mergeCell ref="B15:J15"/>
  </mergeCells>
  <pageMargins left="0.7" right="0.7" top="0.75" bottom="0.75" header="0.3" footer="0.3"/>
  <pageSetup paperSize="9" scale="4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691C0-7E84-41CB-8A63-0C1A0C8DCFAF}">
  <dimension ref="B2:H204"/>
  <sheetViews>
    <sheetView topLeftCell="B1" workbookViewId="0">
      <selection activeCell="B15" sqref="B15:J15"/>
    </sheetView>
  </sheetViews>
  <sheetFormatPr baseColWidth="10" defaultColWidth="9.140625" defaultRowHeight="15" x14ac:dyDescent="0.25"/>
  <cols>
    <col min="2" max="2" width="14.85546875" bestFit="1" customWidth="1"/>
    <col min="3" max="3" width="71.5703125" bestFit="1" customWidth="1"/>
    <col min="4" max="4" width="29.140625" bestFit="1" customWidth="1"/>
    <col min="5" max="5" width="17.28515625" bestFit="1" customWidth="1"/>
    <col min="6" max="6" width="15.5703125" bestFit="1" customWidth="1"/>
    <col min="7" max="7" width="15.42578125" bestFit="1" customWidth="1"/>
    <col min="8" max="8" width="21.28515625" bestFit="1" customWidth="1"/>
  </cols>
  <sheetData>
    <row r="2" spans="2:8" x14ac:dyDescent="0.25">
      <c r="B2" s="141" t="s">
        <v>31</v>
      </c>
      <c r="C2" s="142" t="s">
        <v>22</v>
      </c>
      <c r="D2" s="142" t="s">
        <v>345</v>
      </c>
      <c r="E2" s="142" t="s">
        <v>346</v>
      </c>
      <c r="F2" s="142" t="s">
        <v>348</v>
      </c>
      <c r="G2" s="142" t="s">
        <v>352</v>
      </c>
      <c r="H2" s="142" t="s">
        <v>347</v>
      </c>
    </row>
    <row r="3" spans="2:8" x14ac:dyDescent="0.25">
      <c r="B3" s="123" t="s">
        <v>140</v>
      </c>
      <c r="C3" s="143" t="s">
        <v>139</v>
      </c>
      <c r="D3" s="144" t="s">
        <v>350</v>
      </c>
      <c r="E3" s="126">
        <v>1</v>
      </c>
      <c r="F3" s="126">
        <v>500000000</v>
      </c>
      <c r="G3" s="126">
        <v>514394519.96000004</v>
      </c>
      <c r="H3" s="125" t="s">
        <v>353</v>
      </c>
    </row>
    <row r="4" spans="2:8" x14ac:dyDescent="0.25">
      <c r="B4" s="123" t="s">
        <v>343</v>
      </c>
      <c r="C4" s="143" t="s">
        <v>139</v>
      </c>
      <c r="D4" s="144" t="s">
        <v>350</v>
      </c>
      <c r="E4" s="126">
        <v>1</v>
      </c>
      <c r="F4" s="126">
        <v>500000000</v>
      </c>
      <c r="G4" s="126">
        <v>514394519.96000004</v>
      </c>
      <c r="H4" s="125" t="s">
        <v>353</v>
      </c>
    </row>
    <row r="5" spans="2:8" x14ac:dyDescent="0.25">
      <c r="B5" s="123" t="s">
        <v>141</v>
      </c>
      <c r="C5" s="143" t="s">
        <v>139</v>
      </c>
      <c r="D5" s="144" t="s">
        <v>350</v>
      </c>
      <c r="E5" s="126">
        <v>1</v>
      </c>
      <c r="F5" s="126">
        <v>500000000</v>
      </c>
      <c r="G5" s="126">
        <v>514394519.96000004</v>
      </c>
      <c r="H5" s="125" t="s">
        <v>353</v>
      </c>
    </row>
    <row r="6" spans="2:8" x14ac:dyDescent="0.25">
      <c r="B6" s="123" t="s">
        <v>142</v>
      </c>
      <c r="C6" s="143" t="s">
        <v>139</v>
      </c>
      <c r="D6" s="144" t="s">
        <v>350</v>
      </c>
      <c r="E6" s="126">
        <v>1</v>
      </c>
      <c r="F6" s="126">
        <v>500000000</v>
      </c>
      <c r="G6" s="126">
        <v>514394519.96000004</v>
      </c>
      <c r="H6" s="125" t="s">
        <v>353</v>
      </c>
    </row>
    <row r="7" spans="2:8" x14ac:dyDescent="0.25">
      <c r="B7" s="123" t="s">
        <v>143</v>
      </c>
      <c r="C7" s="143" t="s">
        <v>139</v>
      </c>
      <c r="D7" s="144" t="s">
        <v>350</v>
      </c>
      <c r="E7" s="126">
        <v>1</v>
      </c>
      <c r="F7" s="126">
        <v>500000000</v>
      </c>
      <c r="G7" s="126">
        <v>514394519.96000004</v>
      </c>
      <c r="H7" s="125" t="s">
        <v>353</v>
      </c>
    </row>
    <row r="8" spans="2:8" x14ac:dyDescent="0.25">
      <c r="B8" s="123" t="s">
        <v>144</v>
      </c>
      <c r="C8" s="143" t="s">
        <v>139</v>
      </c>
      <c r="D8" s="144" t="s">
        <v>350</v>
      </c>
      <c r="E8" s="126">
        <v>1</v>
      </c>
      <c r="F8" s="126">
        <v>500000000</v>
      </c>
      <c r="G8" s="126">
        <v>514394519.96000004</v>
      </c>
      <c r="H8" s="125" t="s">
        <v>353</v>
      </c>
    </row>
    <row r="9" spans="2:8" x14ac:dyDescent="0.25">
      <c r="B9" s="123" t="s">
        <v>145</v>
      </c>
      <c r="C9" s="143" t="s">
        <v>134</v>
      </c>
      <c r="D9" s="144" t="s">
        <v>350</v>
      </c>
      <c r="E9" s="126">
        <v>1</v>
      </c>
      <c r="F9" s="126">
        <v>125000000</v>
      </c>
      <c r="G9" s="126">
        <v>129027397.22</v>
      </c>
      <c r="H9" s="125" t="s">
        <v>353</v>
      </c>
    </row>
    <row r="10" spans="2:8" x14ac:dyDescent="0.25">
      <c r="B10" s="123" t="s">
        <v>146</v>
      </c>
      <c r="C10" s="143" t="s">
        <v>139</v>
      </c>
      <c r="D10" s="144" t="s">
        <v>350</v>
      </c>
      <c r="E10" s="126">
        <v>1</v>
      </c>
      <c r="F10" s="126">
        <v>500000000</v>
      </c>
      <c r="G10" s="126">
        <v>513616437.80000001</v>
      </c>
      <c r="H10" s="125" t="s">
        <v>353</v>
      </c>
    </row>
    <row r="11" spans="2:8" x14ac:dyDescent="0.25">
      <c r="B11" s="123" t="s">
        <v>147</v>
      </c>
      <c r="C11" s="143" t="s">
        <v>139</v>
      </c>
      <c r="D11" s="144" t="s">
        <v>350</v>
      </c>
      <c r="E11" s="126">
        <v>1</v>
      </c>
      <c r="F11" s="126">
        <v>500000000</v>
      </c>
      <c r="G11" s="126">
        <v>513616437.80000001</v>
      </c>
      <c r="H11" s="125" t="s">
        <v>353</v>
      </c>
    </row>
    <row r="12" spans="2:8" x14ac:dyDescent="0.25">
      <c r="B12" s="123" t="s">
        <v>148</v>
      </c>
      <c r="C12" s="143" t="s">
        <v>139</v>
      </c>
      <c r="D12" s="144" t="s">
        <v>350</v>
      </c>
      <c r="E12" s="126">
        <v>1</v>
      </c>
      <c r="F12" s="126">
        <v>500000000</v>
      </c>
      <c r="G12" s="126">
        <v>513616437.80000001</v>
      </c>
      <c r="H12" s="125" t="s">
        <v>353</v>
      </c>
    </row>
    <row r="13" spans="2:8" x14ac:dyDescent="0.25">
      <c r="B13" s="123" t="s">
        <v>149</v>
      </c>
      <c r="C13" s="143" t="s">
        <v>139</v>
      </c>
      <c r="D13" s="144" t="s">
        <v>350</v>
      </c>
      <c r="E13" s="126">
        <v>1</v>
      </c>
      <c r="F13" s="126">
        <v>500000000</v>
      </c>
      <c r="G13" s="126">
        <v>513616437.80000001</v>
      </c>
      <c r="H13" s="125" t="s">
        <v>353</v>
      </c>
    </row>
    <row r="14" spans="2:8" x14ac:dyDescent="0.25">
      <c r="B14" s="123" t="s">
        <v>150</v>
      </c>
      <c r="C14" s="143" t="s">
        <v>139</v>
      </c>
      <c r="D14" s="144" t="s">
        <v>350</v>
      </c>
      <c r="E14" s="126">
        <v>1</v>
      </c>
      <c r="F14" s="126">
        <v>500000000</v>
      </c>
      <c r="G14" s="126">
        <v>513616437.80000001</v>
      </c>
      <c r="H14" s="125" t="s">
        <v>353</v>
      </c>
    </row>
    <row r="15" spans="2:8" x14ac:dyDescent="0.25">
      <c r="B15" s="123" t="s">
        <v>151</v>
      </c>
      <c r="C15" s="143" t="s">
        <v>139</v>
      </c>
      <c r="D15" s="144" t="s">
        <v>350</v>
      </c>
      <c r="E15" s="126">
        <v>1</v>
      </c>
      <c r="F15" s="126">
        <v>500000000</v>
      </c>
      <c r="G15" s="126">
        <v>513616437.80000001</v>
      </c>
      <c r="H15" s="125" t="s">
        <v>353</v>
      </c>
    </row>
    <row r="16" spans="2:8" x14ac:dyDescent="0.25">
      <c r="B16" s="123" t="s">
        <v>152</v>
      </c>
      <c r="C16" s="143" t="s">
        <v>139</v>
      </c>
      <c r="D16" s="144" t="s">
        <v>350</v>
      </c>
      <c r="E16" s="126">
        <v>1</v>
      </c>
      <c r="F16" s="126">
        <v>500000000</v>
      </c>
      <c r="G16" s="126">
        <v>513616437.80000001</v>
      </c>
      <c r="H16" s="125" t="s">
        <v>353</v>
      </c>
    </row>
    <row r="17" spans="2:8" x14ac:dyDescent="0.25">
      <c r="B17" s="123" t="s">
        <v>153</v>
      </c>
      <c r="C17" s="143" t="s">
        <v>139</v>
      </c>
      <c r="D17" s="144" t="s">
        <v>350</v>
      </c>
      <c r="E17" s="126">
        <v>1</v>
      </c>
      <c r="F17" s="126">
        <v>500000000</v>
      </c>
      <c r="G17" s="126">
        <v>513616437.80000001</v>
      </c>
      <c r="H17" s="125" t="s">
        <v>353</v>
      </c>
    </row>
    <row r="18" spans="2:8" x14ac:dyDescent="0.25">
      <c r="B18" s="123" t="s">
        <v>154</v>
      </c>
      <c r="C18" s="143" t="s">
        <v>139</v>
      </c>
      <c r="D18" s="144" t="s">
        <v>350</v>
      </c>
      <c r="E18" s="126">
        <v>1</v>
      </c>
      <c r="F18" s="126">
        <v>500000000</v>
      </c>
      <c r="G18" s="126">
        <v>513616437.80000001</v>
      </c>
      <c r="H18" s="125" t="s">
        <v>353</v>
      </c>
    </row>
    <row r="19" spans="2:8" x14ac:dyDescent="0.25">
      <c r="B19" s="123" t="s">
        <v>155</v>
      </c>
      <c r="C19" s="143" t="s">
        <v>139</v>
      </c>
      <c r="D19" s="144" t="s">
        <v>350</v>
      </c>
      <c r="E19" s="126">
        <v>1</v>
      </c>
      <c r="F19" s="126">
        <v>500000000</v>
      </c>
      <c r="G19" s="126">
        <v>513616437.80000001</v>
      </c>
      <c r="H19" s="125" t="s">
        <v>353</v>
      </c>
    </row>
    <row r="20" spans="2:8" x14ac:dyDescent="0.25">
      <c r="B20" s="123" t="s">
        <v>156</v>
      </c>
      <c r="C20" s="143" t="s">
        <v>139</v>
      </c>
      <c r="D20" s="144" t="s">
        <v>350</v>
      </c>
      <c r="E20" s="126">
        <v>1</v>
      </c>
      <c r="F20" s="126">
        <v>500000000</v>
      </c>
      <c r="G20" s="126">
        <v>513616437.80000001</v>
      </c>
      <c r="H20" s="125" t="s">
        <v>353</v>
      </c>
    </row>
    <row r="21" spans="2:8" x14ac:dyDescent="0.25">
      <c r="B21" s="123" t="s">
        <v>157</v>
      </c>
      <c r="C21" s="143" t="s">
        <v>139</v>
      </c>
      <c r="D21" s="144" t="s">
        <v>350</v>
      </c>
      <c r="E21" s="126">
        <v>1</v>
      </c>
      <c r="F21" s="126">
        <v>500000000</v>
      </c>
      <c r="G21" s="126">
        <v>513616437.80000001</v>
      </c>
      <c r="H21" s="125" t="s">
        <v>353</v>
      </c>
    </row>
    <row r="22" spans="2:8" x14ac:dyDescent="0.25">
      <c r="B22" s="123" t="s">
        <v>158</v>
      </c>
      <c r="C22" s="143" t="s">
        <v>139</v>
      </c>
      <c r="D22" s="144" t="s">
        <v>350</v>
      </c>
      <c r="E22" s="126">
        <v>1</v>
      </c>
      <c r="F22" s="126">
        <v>500000000</v>
      </c>
      <c r="G22" s="126">
        <v>513616437.80000001</v>
      </c>
      <c r="H22" s="125" t="s">
        <v>353</v>
      </c>
    </row>
    <row r="23" spans="2:8" x14ac:dyDescent="0.25">
      <c r="B23" s="123" t="s">
        <v>159</v>
      </c>
      <c r="C23" s="143" t="s">
        <v>139</v>
      </c>
      <c r="D23" s="144" t="s">
        <v>350</v>
      </c>
      <c r="E23" s="126">
        <v>1</v>
      </c>
      <c r="F23" s="126">
        <v>500000000</v>
      </c>
      <c r="G23" s="126">
        <v>513616437.80000001</v>
      </c>
      <c r="H23" s="125" t="s">
        <v>353</v>
      </c>
    </row>
    <row r="24" spans="2:8" x14ac:dyDescent="0.25">
      <c r="B24" s="123" t="s">
        <v>160</v>
      </c>
      <c r="C24" s="143" t="s">
        <v>139</v>
      </c>
      <c r="D24" s="144" t="s">
        <v>350</v>
      </c>
      <c r="E24" s="126">
        <v>1</v>
      </c>
      <c r="F24" s="126">
        <v>500000000</v>
      </c>
      <c r="G24" s="126">
        <v>513616437.80000001</v>
      </c>
      <c r="H24" s="125" t="s">
        <v>353</v>
      </c>
    </row>
    <row r="25" spans="2:8" x14ac:dyDescent="0.25">
      <c r="B25" s="123" t="s">
        <v>161</v>
      </c>
      <c r="C25" s="143" t="s">
        <v>139</v>
      </c>
      <c r="D25" s="144" t="s">
        <v>350</v>
      </c>
      <c r="E25" s="126">
        <v>1</v>
      </c>
      <c r="F25" s="126">
        <v>500000000</v>
      </c>
      <c r="G25" s="126">
        <v>513616437.80000001</v>
      </c>
      <c r="H25" s="125" t="s">
        <v>353</v>
      </c>
    </row>
    <row r="26" spans="2:8" x14ac:dyDescent="0.25">
      <c r="B26" s="123" t="s">
        <v>256</v>
      </c>
      <c r="C26" s="143" t="s">
        <v>139</v>
      </c>
      <c r="D26" s="144" t="s">
        <v>350</v>
      </c>
      <c r="E26" s="126">
        <v>1</v>
      </c>
      <c r="F26" s="126">
        <v>500000000</v>
      </c>
      <c r="G26" s="126">
        <v>513616437.80000001</v>
      </c>
      <c r="H26" s="125" t="s">
        <v>353</v>
      </c>
    </row>
    <row r="27" spans="2:8" x14ac:dyDescent="0.25">
      <c r="B27" s="123" t="s">
        <v>257</v>
      </c>
      <c r="C27" s="143" t="s">
        <v>139</v>
      </c>
      <c r="D27" s="144" t="s">
        <v>350</v>
      </c>
      <c r="E27" s="126">
        <v>1</v>
      </c>
      <c r="F27" s="126">
        <v>500000000</v>
      </c>
      <c r="G27" s="126">
        <v>513616437.80000001</v>
      </c>
      <c r="H27" s="125" t="s">
        <v>353</v>
      </c>
    </row>
    <row r="28" spans="2:8" x14ac:dyDescent="0.25">
      <c r="B28" s="123" t="s">
        <v>258</v>
      </c>
      <c r="C28" s="143" t="s">
        <v>139</v>
      </c>
      <c r="D28" s="144" t="s">
        <v>350</v>
      </c>
      <c r="E28" s="126">
        <v>1</v>
      </c>
      <c r="F28" s="126">
        <v>500000000</v>
      </c>
      <c r="G28" s="126">
        <v>513616437.80000001</v>
      </c>
      <c r="H28" s="125" t="s">
        <v>353</v>
      </c>
    </row>
    <row r="29" spans="2:8" x14ac:dyDescent="0.25">
      <c r="B29" s="123" t="s">
        <v>259</v>
      </c>
      <c r="C29" s="143" t="s">
        <v>139</v>
      </c>
      <c r="D29" s="144" t="s">
        <v>350</v>
      </c>
      <c r="E29" s="126">
        <v>1</v>
      </c>
      <c r="F29" s="126">
        <v>500000000</v>
      </c>
      <c r="G29" s="126">
        <v>513616437.80000001</v>
      </c>
      <c r="H29" s="125" t="s">
        <v>353</v>
      </c>
    </row>
    <row r="30" spans="2:8" x14ac:dyDescent="0.25">
      <c r="B30" s="123" t="s">
        <v>260</v>
      </c>
      <c r="C30" s="143" t="s">
        <v>139</v>
      </c>
      <c r="D30" s="144" t="s">
        <v>350</v>
      </c>
      <c r="E30" s="126">
        <v>1</v>
      </c>
      <c r="F30" s="126">
        <v>500000000</v>
      </c>
      <c r="G30" s="126">
        <v>513616437.80000001</v>
      </c>
      <c r="H30" s="125" t="s">
        <v>353</v>
      </c>
    </row>
    <row r="31" spans="2:8" x14ac:dyDescent="0.25">
      <c r="B31" s="123" t="s">
        <v>261</v>
      </c>
      <c r="C31" s="143" t="s">
        <v>139</v>
      </c>
      <c r="D31" s="144" t="s">
        <v>350</v>
      </c>
      <c r="E31" s="126">
        <v>1</v>
      </c>
      <c r="F31" s="126">
        <v>500000000</v>
      </c>
      <c r="G31" s="126">
        <v>513616437.80000001</v>
      </c>
      <c r="H31" s="125" t="s">
        <v>353</v>
      </c>
    </row>
    <row r="32" spans="2:8" x14ac:dyDescent="0.25">
      <c r="B32" s="123" t="s">
        <v>262</v>
      </c>
      <c r="C32" s="143" t="s">
        <v>139</v>
      </c>
      <c r="D32" s="144" t="s">
        <v>350</v>
      </c>
      <c r="E32" s="126">
        <v>1</v>
      </c>
      <c r="F32" s="126">
        <v>500000000</v>
      </c>
      <c r="G32" s="126">
        <v>513616437.80000001</v>
      </c>
      <c r="H32" s="125" t="s">
        <v>353</v>
      </c>
    </row>
    <row r="33" spans="2:8" x14ac:dyDescent="0.25">
      <c r="B33" s="123" t="s">
        <v>263</v>
      </c>
      <c r="C33" s="143" t="s">
        <v>139</v>
      </c>
      <c r="D33" s="144" t="s">
        <v>350</v>
      </c>
      <c r="E33" s="126">
        <v>1</v>
      </c>
      <c r="F33" s="126">
        <v>500000000</v>
      </c>
      <c r="G33" s="126">
        <v>513616437.80000001</v>
      </c>
      <c r="H33" s="125" t="s">
        <v>353</v>
      </c>
    </row>
    <row r="34" spans="2:8" x14ac:dyDescent="0.25">
      <c r="B34" s="123" t="s">
        <v>264</v>
      </c>
      <c r="C34" s="143" t="s">
        <v>139</v>
      </c>
      <c r="D34" s="144" t="s">
        <v>350</v>
      </c>
      <c r="E34" s="126">
        <v>1</v>
      </c>
      <c r="F34" s="126">
        <v>500000000</v>
      </c>
      <c r="G34" s="126">
        <v>513616437.80000001</v>
      </c>
      <c r="H34" s="125" t="s">
        <v>353</v>
      </c>
    </row>
    <row r="35" spans="2:8" x14ac:dyDescent="0.25">
      <c r="B35" s="123" t="s">
        <v>265</v>
      </c>
      <c r="C35" s="143" t="s">
        <v>139</v>
      </c>
      <c r="D35" s="144" t="s">
        <v>350</v>
      </c>
      <c r="E35" s="126">
        <v>1</v>
      </c>
      <c r="F35" s="126">
        <v>500000000</v>
      </c>
      <c r="G35" s="126">
        <v>513616437.80000001</v>
      </c>
      <c r="H35" s="125" t="s">
        <v>353</v>
      </c>
    </row>
    <row r="36" spans="2:8" x14ac:dyDescent="0.25">
      <c r="B36" s="123" t="s">
        <v>162</v>
      </c>
      <c r="C36" s="143" t="s">
        <v>163</v>
      </c>
      <c r="D36" s="123" t="s">
        <v>351</v>
      </c>
      <c r="E36" s="126">
        <v>500</v>
      </c>
      <c r="F36" s="126">
        <v>500000000</v>
      </c>
      <c r="G36" s="126">
        <v>513869863.54999995</v>
      </c>
      <c r="H36" s="125" t="s">
        <v>353</v>
      </c>
    </row>
    <row r="37" spans="2:8" x14ac:dyDescent="0.25">
      <c r="B37" s="123" t="s">
        <v>266</v>
      </c>
      <c r="C37" s="143" t="s">
        <v>139</v>
      </c>
      <c r="D37" s="144" t="s">
        <v>350</v>
      </c>
      <c r="E37" s="126">
        <v>1</v>
      </c>
      <c r="F37" s="126">
        <v>500000000</v>
      </c>
      <c r="G37" s="126">
        <v>511263699.14999998</v>
      </c>
      <c r="H37" s="125" t="s">
        <v>353</v>
      </c>
    </row>
    <row r="38" spans="2:8" x14ac:dyDescent="0.25">
      <c r="B38" s="123" t="s">
        <v>267</v>
      </c>
      <c r="C38" s="143" t="s">
        <v>139</v>
      </c>
      <c r="D38" s="144" t="s">
        <v>350</v>
      </c>
      <c r="E38" s="126">
        <v>1</v>
      </c>
      <c r="F38" s="126">
        <v>500000000</v>
      </c>
      <c r="G38" s="126">
        <v>511263699.14999998</v>
      </c>
      <c r="H38" s="125" t="s">
        <v>353</v>
      </c>
    </row>
    <row r="39" spans="2:8" x14ac:dyDescent="0.25">
      <c r="B39" s="123" t="s">
        <v>268</v>
      </c>
      <c r="C39" s="143" t="s">
        <v>139</v>
      </c>
      <c r="D39" s="144" t="s">
        <v>350</v>
      </c>
      <c r="E39" s="126">
        <v>1</v>
      </c>
      <c r="F39" s="126">
        <v>500000000</v>
      </c>
      <c r="G39" s="126">
        <v>511263699.14999998</v>
      </c>
      <c r="H39" s="125" t="s">
        <v>353</v>
      </c>
    </row>
    <row r="40" spans="2:8" x14ac:dyDescent="0.25">
      <c r="B40" s="123" t="s">
        <v>269</v>
      </c>
      <c r="C40" s="143" t="s">
        <v>139</v>
      </c>
      <c r="D40" s="144" t="s">
        <v>350</v>
      </c>
      <c r="E40" s="126">
        <v>1</v>
      </c>
      <c r="F40" s="126">
        <v>500000000</v>
      </c>
      <c r="G40" s="126">
        <v>511263699.14999998</v>
      </c>
      <c r="H40" s="125" t="s">
        <v>353</v>
      </c>
    </row>
    <row r="41" spans="2:8" x14ac:dyDescent="0.25">
      <c r="B41" s="123" t="s">
        <v>270</v>
      </c>
      <c r="C41" s="143" t="s">
        <v>139</v>
      </c>
      <c r="D41" s="144" t="s">
        <v>350</v>
      </c>
      <c r="E41" s="126">
        <v>1</v>
      </c>
      <c r="F41" s="126">
        <v>500000000</v>
      </c>
      <c r="G41" s="126">
        <v>511263699.14999998</v>
      </c>
      <c r="H41" s="125" t="s">
        <v>353</v>
      </c>
    </row>
    <row r="42" spans="2:8" x14ac:dyDescent="0.25">
      <c r="B42" s="123" t="s">
        <v>271</v>
      </c>
      <c r="C42" s="143" t="s">
        <v>139</v>
      </c>
      <c r="D42" s="144" t="s">
        <v>350</v>
      </c>
      <c r="E42" s="126">
        <v>1</v>
      </c>
      <c r="F42" s="126">
        <v>500000000</v>
      </c>
      <c r="G42" s="126">
        <v>511263699.14999998</v>
      </c>
      <c r="H42" s="125" t="s">
        <v>353</v>
      </c>
    </row>
    <row r="43" spans="2:8" x14ac:dyDescent="0.25">
      <c r="B43" s="123" t="s">
        <v>272</v>
      </c>
      <c r="C43" s="143" t="s">
        <v>139</v>
      </c>
      <c r="D43" s="144" t="s">
        <v>350</v>
      </c>
      <c r="E43" s="126">
        <v>1</v>
      </c>
      <c r="F43" s="126">
        <v>500000000</v>
      </c>
      <c r="G43" s="126">
        <v>511263699.14999998</v>
      </c>
      <c r="H43" s="125" t="s">
        <v>353</v>
      </c>
    </row>
    <row r="44" spans="2:8" x14ac:dyDescent="0.25">
      <c r="B44" s="123" t="s">
        <v>273</v>
      </c>
      <c r="C44" s="143" t="s">
        <v>139</v>
      </c>
      <c r="D44" s="144" t="s">
        <v>350</v>
      </c>
      <c r="E44" s="126">
        <v>1</v>
      </c>
      <c r="F44" s="126">
        <v>500000000</v>
      </c>
      <c r="G44" s="126">
        <v>511263699.14999998</v>
      </c>
      <c r="H44" s="125" t="s">
        <v>353</v>
      </c>
    </row>
    <row r="45" spans="2:8" x14ac:dyDescent="0.25">
      <c r="B45" s="123" t="s">
        <v>274</v>
      </c>
      <c r="C45" s="143" t="s">
        <v>139</v>
      </c>
      <c r="D45" s="144" t="s">
        <v>350</v>
      </c>
      <c r="E45" s="126">
        <v>1</v>
      </c>
      <c r="F45" s="126">
        <v>500000000</v>
      </c>
      <c r="G45" s="126">
        <v>511263699.14999998</v>
      </c>
      <c r="H45" s="125" t="s">
        <v>353</v>
      </c>
    </row>
    <row r="46" spans="2:8" x14ac:dyDescent="0.25">
      <c r="B46" s="123" t="s">
        <v>275</v>
      </c>
      <c r="C46" s="143" t="s">
        <v>139</v>
      </c>
      <c r="D46" s="144" t="s">
        <v>350</v>
      </c>
      <c r="E46" s="126">
        <v>1</v>
      </c>
      <c r="F46" s="126">
        <v>500000000</v>
      </c>
      <c r="G46" s="126">
        <v>511263699.14999998</v>
      </c>
      <c r="H46" s="125" t="s">
        <v>353</v>
      </c>
    </row>
    <row r="47" spans="2:8" x14ac:dyDescent="0.25">
      <c r="B47" s="123" t="s">
        <v>276</v>
      </c>
      <c r="C47" s="143" t="s">
        <v>139</v>
      </c>
      <c r="D47" s="144" t="s">
        <v>350</v>
      </c>
      <c r="E47" s="126">
        <v>1</v>
      </c>
      <c r="F47" s="126">
        <v>500000000</v>
      </c>
      <c r="G47" s="126">
        <v>511263699.14999998</v>
      </c>
      <c r="H47" s="125" t="s">
        <v>353</v>
      </c>
    </row>
    <row r="48" spans="2:8" x14ac:dyDescent="0.25">
      <c r="B48" s="123" t="s">
        <v>277</v>
      </c>
      <c r="C48" s="143" t="s">
        <v>139</v>
      </c>
      <c r="D48" s="144" t="s">
        <v>350</v>
      </c>
      <c r="E48" s="126">
        <v>1</v>
      </c>
      <c r="F48" s="126">
        <v>500000000</v>
      </c>
      <c r="G48" s="126">
        <v>511263699.14999998</v>
      </c>
      <c r="H48" s="125" t="s">
        <v>353</v>
      </c>
    </row>
    <row r="49" spans="2:8" x14ac:dyDescent="0.25">
      <c r="B49" s="123" t="s">
        <v>278</v>
      </c>
      <c r="C49" s="143" t="s">
        <v>139</v>
      </c>
      <c r="D49" s="144" t="s">
        <v>350</v>
      </c>
      <c r="E49" s="126">
        <v>1</v>
      </c>
      <c r="F49" s="126">
        <v>500000000</v>
      </c>
      <c r="G49" s="126">
        <v>511263699.14999998</v>
      </c>
      <c r="H49" s="125" t="s">
        <v>353</v>
      </c>
    </row>
    <row r="50" spans="2:8" x14ac:dyDescent="0.25">
      <c r="B50" s="123" t="s">
        <v>279</v>
      </c>
      <c r="C50" s="143" t="s">
        <v>139</v>
      </c>
      <c r="D50" s="144" t="s">
        <v>350</v>
      </c>
      <c r="E50" s="126">
        <v>1</v>
      </c>
      <c r="F50" s="126">
        <v>500000000</v>
      </c>
      <c r="G50" s="126">
        <v>511263699.14999998</v>
      </c>
      <c r="H50" s="125" t="s">
        <v>353</v>
      </c>
    </row>
    <row r="51" spans="2:8" x14ac:dyDescent="0.25">
      <c r="B51" s="123" t="s">
        <v>280</v>
      </c>
      <c r="C51" s="143" t="s">
        <v>139</v>
      </c>
      <c r="D51" s="144" t="s">
        <v>350</v>
      </c>
      <c r="E51" s="126">
        <v>1</v>
      </c>
      <c r="F51" s="126">
        <v>500000000</v>
      </c>
      <c r="G51" s="126">
        <v>511263699.14999998</v>
      </c>
      <c r="H51" s="125" t="s">
        <v>353</v>
      </c>
    </row>
    <row r="52" spans="2:8" x14ac:dyDescent="0.25">
      <c r="B52" s="123" t="s">
        <v>281</v>
      </c>
      <c r="C52" s="143" t="s">
        <v>139</v>
      </c>
      <c r="D52" s="144" t="s">
        <v>350</v>
      </c>
      <c r="E52" s="126">
        <v>1</v>
      </c>
      <c r="F52" s="126">
        <v>500000000</v>
      </c>
      <c r="G52" s="126">
        <v>511263699.14999998</v>
      </c>
      <c r="H52" s="125" t="s">
        <v>353</v>
      </c>
    </row>
    <row r="53" spans="2:8" x14ac:dyDescent="0.25">
      <c r="B53" s="123" t="s">
        <v>282</v>
      </c>
      <c r="C53" s="143" t="s">
        <v>139</v>
      </c>
      <c r="D53" s="144" t="s">
        <v>350</v>
      </c>
      <c r="E53" s="126">
        <v>1</v>
      </c>
      <c r="F53" s="126">
        <v>500000000</v>
      </c>
      <c r="G53" s="126">
        <v>511263699.14999998</v>
      </c>
      <c r="H53" s="125" t="s">
        <v>353</v>
      </c>
    </row>
    <row r="54" spans="2:8" x14ac:dyDescent="0.25">
      <c r="B54" s="123" t="s">
        <v>283</v>
      </c>
      <c r="C54" s="143" t="s">
        <v>139</v>
      </c>
      <c r="D54" s="144" t="s">
        <v>350</v>
      </c>
      <c r="E54" s="126">
        <v>1</v>
      </c>
      <c r="F54" s="126">
        <v>500000000</v>
      </c>
      <c r="G54" s="126">
        <v>511263699.14999998</v>
      </c>
      <c r="H54" s="125" t="s">
        <v>353</v>
      </c>
    </row>
    <row r="55" spans="2:8" x14ac:dyDescent="0.25">
      <c r="B55" s="123" t="s">
        <v>284</v>
      </c>
      <c r="C55" s="143" t="s">
        <v>139</v>
      </c>
      <c r="D55" s="144" t="s">
        <v>350</v>
      </c>
      <c r="E55" s="126">
        <v>1</v>
      </c>
      <c r="F55" s="126">
        <v>500000000</v>
      </c>
      <c r="G55" s="126">
        <v>511263699.14999998</v>
      </c>
      <c r="H55" s="125" t="s">
        <v>353</v>
      </c>
    </row>
    <row r="56" spans="2:8" x14ac:dyDescent="0.25">
      <c r="B56" s="123" t="s">
        <v>285</v>
      </c>
      <c r="C56" s="143" t="s">
        <v>139</v>
      </c>
      <c r="D56" s="144" t="s">
        <v>350</v>
      </c>
      <c r="E56" s="126">
        <v>1</v>
      </c>
      <c r="F56" s="126">
        <v>500000000</v>
      </c>
      <c r="G56" s="126">
        <v>511263699.14999998</v>
      </c>
      <c r="H56" s="125" t="s">
        <v>353</v>
      </c>
    </row>
    <row r="57" spans="2:8" x14ac:dyDescent="0.25">
      <c r="B57" s="123" t="s">
        <v>286</v>
      </c>
      <c r="C57" s="143" t="s">
        <v>139</v>
      </c>
      <c r="D57" s="144" t="s">
        <v>350</v>
      </c>
      <c r="E57" s="126">
        <v>1</v>
      </c>
      <c r="F57" s="126">
        <v>500000000</v>
      </c>
      <c r="G57" s="126">
        <v>511263699.14999998</v>
      </c>
      <c r="H57" s="125" t="s">
        <v>353</v>
      </c>
    </row>
    <row r="58" spans="2:8" x14ac:dyDescent="0.25">
      <c r="B58" s="123" t="s">
        <v>287</v>
      </c>
      <c r="C58" s="143" t="s">
        <v>139</v>
      </c>
      <c r="D58" s="144" t="s">
        <v>350</v>
      </c>
      <c r="E58" s="126">
        <v>1</v>
      </c>
      <c r="F58" s="126">
        <v>500000000</v>
      </c>
      <c r="G58" s="126">
        <v>511263699.14999998</v>
      </c>
      <c r="H58" s="125" t="s">
        <v>353</v>
      </c>
    </row>
    <row r="59" spans="2:8" x14ac:dyDescent="0.25">
      <c r="B59" s="123" t="s">
        <v>288</v>
      </c>
      <c r="C59" s="143" t="s">
        <v>139</v>
      </c>
      <c r="D59" s="144" t="s">
        <v>350</v>
      </c>
      <c r="E59" s="126">
        <v>1</v>
      </c>
      <c r="F59" s="126">
        <v>500000000</v>
      </c>
      <c r="G59" s="126">
        <v>511263699.14999998</v>
      </c>
      <c r="H59" s="125" t="s">
        <v>353</v>
      </c>
    </row>
    <row r="60" spans="2:8" x14ac:dyDescent="0.25">
      <c r="B60" s="123" t="s">
        <v>289</v>
      </c>
      <c r="C60" s="143" t="s">
        <v>139</v>
      </c>
      <c r="D60" s="144" t="s">
        <v>350</v>
      </c>
      <c r="E60" s="126">
        <v>1</v>
      </c>
      <c r="F60" s="126">
        <v>500000000</v>
      </c>
      <c r="G60" s="126">
        <v>511263699.14999998</v>
      </c>
      <c r="H60" s="125" t="s">
        <v>353</v>
      </c>
    </row>
    <row r="61" spans="2:8" x14ac:dyDescent="0.25">
      <c r="B61" s="123" t="s">
        <v>290</v>
      </c>
      <c r="C61" s="143" t="s">
        <v>139</v>
      </c>
      <c r="D61" s="144" t="s">
        <v>350</v>
      </c>
      <c r="E61" s="126">
        <v>1</v>
      </c>
      <c r="F61" s="126">
        <v>500000000</v>
      </c>
      <c r="G61" s="126">
        <v>511263699.14999998</v>
      </c>
      <c r="H61" s="125" t="s">
        <v>353</v>
      </c>
    </row>
    <row r="62" spans="2:8" x14ac:dyDescent="0.25">
      <c r="B62" s="123" t="s">
        <v>291</v>
      </c>
      <c r="C62" s="143" t="s">
        <v>139</v>
      </c>
      <c r="D62" s="144" t="s">
        <v>350</v>
      </c>
      <c r="E62" s="126">
        <v>1</v>
      </c>
      <c r="F62" s="126">
        <v>500000000</v>
      </c>
      <c r="G62" s="126">
        <v>511263699.14999998</v>
      </c>
      <c r="H62" s="125" t="s">
        <v>353</v>
      </c>
    </row>
    <row r="63" spans="2:8" x14ac:dyDescent="0.25">
      <c r="B63" s="123" t="s">
        <v>292</v>
      </c>
      <c r="C63" s="143" t="s">
        <v>139</v>
      </c>
      <c r="D63" s="144" t="s">
        <v>350</v>
      </c>
      <c r="E63" s="126">
        <v>1</v>
      </c>
      <c r="F63" s="126">
        <v>500000000</v>
      </c>
      <c r="G63" s="126">
        <v>511263699.14999998</v>
      </c>
      <c r="H63" s="125" t="s">
        <v>353</v>
      </c>
    </row>
    <row r="64" spans="2:8" x14ac:dyDescent="0.25">
      <c r="B64" s="123" t="s">
        <v>293</v>
      </c>
      <c r="C64" s="143" t="s">
        <v>139</v>
      </c>
      <c r="D64" s="144" t="s">
        <v>350</v>
      </c>
      <c r="E64" s="126">
        <v>1</v>
      </c>
      <c r="F64" s="126">
        <v>500000000</v>
      </c>
      <c r="G64" s="126">
        <v>511263699.14999998</v>
      </c>
      <c r="H64" s="125" t="s">
        <v>353</v>
      </c>
    </row>
    <row r="65" spans="2:8" x14ac:dyDescent="0.25">
      <c r="B65" s="123" t="s">
        <v>294</v>
      </c>
      <c r="C65" s="143" t="s">
        <v>139</v>
      </c>
      <c r="D65" s="144" t="s">
        <v>350</v>
      </c>
      <c r="E65" s="126">
        <v>1</v>
      </c>
      <c r="F65" s="126">
        <v>500000000</v>
      </c>
      <c r="G65" s="126">
        <v>511263699.14999998</v>
      </c>
      <c r="H65" s="125" t="s">
        <v>353</v>
      </c>
    </row>
    <row r="66" spans="2:8" x14ac:dyDescent="0.25">
      <c r="B66" s="123" t="s">
        <v>295</v>
      </c>
      <c r="C66" s="143" t="s">
        <v>139</v>
      </c>
      <c r="D66" s="144" t="s">
        <v>350</v>
      </c>
      <c r="E66" s="126">
        <v>1</v>
      </c>
      <c r="F66" s="126">
        <v>500000000</v>
      </c>
      <c r="G66" s="126">
        <v>511263699.14999998</v>
      </c>
      <c r="H66" s="125" t="s">
        <v>353</v>
      </c>
    </row>
    <row r="67" spans="2:8" x14ac:dyDescent="0.25">
      <c r="B67" s="123" t="s">
        <v>296</v>
      </c>
      <c r="C67" s="143" t="s">
        <v>139</v>
      </c>
      <c r="D67" s="144" t="s">
        <v>350</v>
      </c>
      <c r="E67" s="126">
        <v>1</v>
      </c>
      <c r="F67" s="126">
        <v>500000000</v>
      </c>
      <c r="G67" s="126">
        <v>511263699.14999998</v>
      </c>
      <c r="H67" s="125" t="s">
        <v>353</v>
      </c>
    </row>
    <row r="68" spans="2:8" x14ac:dyDescent="0.25">
      <c r="B68" s="123" t="s">
        <v>297</v>
      </c>
      <c r="C68" s="143" t="s">
        <v>139</v>
      </c>
      <c r="D68" s="144" t="s">
        <v>350</v>
      </c>
      <c r="E68" s="126">
        <v>1</v>
      </c>
      <c r="F68" s="126">
        <v>500000000</v>
      </c>
      <c r="G68" s="126">
        <v>511263699.14999998</v>
      </c>
      <c r="H68" s="125" t="s">
        <v>353</v>
      </c>
    </row>
    <row r="69" spans="2:8" x14ac:dyDescent="0.25">
      <c r="B69" s="123" t="s">
        <v>298</v>
      </c>
      <c r="C69" s="143" t="s">
        <v>139</v>
      </c>
      <c r="D69" s="144" t="s">
        <v>350</v>
      </c>
      <c r="E69" s="126">
        <v>1</v>
      </c>
      <c r="F69" s="126">
        <v>500000000</v>
      </c>
      <c r="G69" s="126">
        <v>511263699.14999998</v>
      </c>
      <c r="H69" s="125" t="s">
        <v>353</v>
      </c>
    </row>
    <row r="70" spans="2:8" x14ac:dyDescent="0.25">
      <c r="B70" s="123" t="s">
        <v>299</v>
      </c>
      <c r="C70" s="143" t="s">
        <v>139</v>
      </c>
      <c r="D70" s="144" t="s">
        <v>350</v>
      </c>
      <c r="E70" s="126">
        <v>1</v>
      </c>
      <c r="F70" s="126">
        <v>500000000</v>
      </c>
      <c r="G70" s="126">
        <v>511263699.14999998</v>
      </c>
      <c r="H70" s="125" t="s">
        <v>353</v>
      </c>
    </row>
    <row r="71" spans="2:8" x14ac:dyDescent="0.25">
      <c r="B71" s="123" t="s">
        <v>300</v>
      </c>
      <c r="C71" s="143" t="s">
        <v>139</v>
      </c>
      <c r="D71" s="144" t="s">
        <v>350</v>
      </c>
      <c r="E71" s="126">
        <v>1</v>
      </c>
      <c r="F71" s="126">
        <v>500000000</v>
      </c>
      <c r="G71" s="126">
        <v>511263699.14999998</v>
      </c>
      <c r="H71" s="125" t="s">
        <v>353</v>
      </c>
    </row>
    <row r="72" spans="2:8" x14ac:dyDescent="0.25">
      <c r="B72" s="123" t="s">
        <v>301</v>
      </c>
      <c r="C72" s="143" t="s">
        <v>139</v>
      </c>
      <c r="D72" s="144" t="s">
        <v>350</v>
      </c>
      <c r="E72" s="126">
        <v>1</v>
      </c>
      <c r="F72" s="126">
        <v>500000000</v>
      </c>
      <c r="G72" s="126">
        <v>511263699.14999998</v>
      </c>
      <c r="H72" s="125" t="s">
        <v>353</v>
      </c>
    </row>
    <row r="73" spans="2:8" x14ac:dyDescent="0.25">
      <c r="B73" s="123" t="s">
        <v>302</v>
      </c>
      <c r="C73" s="143" t="s">
        <v>139</v>
      </c>
      <c r="D73" s="144" t="s">
        <v>350</v>
      </c>
      <c r="E73" s="126">
        <v>1</v>
      </c>
      <c r="F73" s="126">
        <v>500000000</v>
      </c>
      <c r="G73" s="126">
        <v>511263699.14999998</v>
      </c>
      <c r="H73" s="125" t="s">
        <v>353</v>
      </c>
    </row>
    <row r="74" spans="2:8" x14ac:dyDescent="0.25">
      <c r="B74" s="123" t="s">
        <v>303</v>
      </c>
      <c r="C74" s="143" t="s">
        <v>139</v>
      </c>
      <c r="D74" s="144" t="s">
        <v>350</v>
      </c>
      <c r="E74" s="126">
        <v>1</v>
      </c>
      <c r="F74" s="126">
        <v>500000000</v>
      </c>
      <c r="G74" s="126">
        <v>511263699.14999998</v>
      </c>
      <c r="H74" s="125" t="s">
        <v>353</v>
      </c>
    </row>
    <row r="75" spans="2:8" x14ac:dyDescent="0.25">
      <c r="B75" s="123" t="s">
        <v>304</v>
      </c>
      <c r="C75" s="143" t="s">
        <v>139</v>
      </c>
      <c r="D75" s="144" t="s">
        <v>350</v>
      </c>
      <c r="E75" s="126">
        <v>1</v>
      </c>
      <c r="F75" s="126">
        <v>500000000</v>
      </c>
      <c r="G75" s="126">
        <v>511263699.14999998</v>
      </c>
      <c r="H75" s="125" t="s">
        <v>353</v>
      </c>
    </row>
    <row r="76" spans="2:8" x14ac:dyDescent="0.25">
      <c r="B76" s="123" t="s">
        <v>305</v>
      </c>
      <c r="C76" s="143" t="s">
        <v>139</v>
      </c>
      <c r="D76" s="144" t="s">
        <v>350</v>
      </c>
      <c r="E76" s="126">
        <v>1</v>
      </c>
      <c r="F76" s="126">
        <v>500000000</v>
      </c>
      <c r="G76" s="126">
        <v>511263699.14999998</v>
      </c>
      <c r="H76" s="125" t="s">
        <v>353</v>
      </c>
    </row>
    <row r="77" spans="2:8" x14ac:dyDescent="0.25">
      <c r="B77" s="123" t="s">
        <v>174</v>
      </c>
      <c r="C77" s="143" t="s">
        <v>126</v>
      </c>
      <c r="D77" s="144" t="s">
        <v>350</v>
      </c>
      <c r="E77" s="126">
        <v>1</v>
      </c>
      <c r="F77" s="126">
        <v>100000000</v>
      </c>
      <c r="G77" s="126">
        <v>102352054.67</v>
      </c>
      <c r="H77" s="125" t="s">
        <v>353</v>
      </c>
    </row>
    <row r="78" spans="2:8" x14ac:dyDescent="0.25">
      <c r="B78" s="123" t="s">
        <v>175</v>
      </c>
      <c r="C78" s="143" t="s">
        <v>126</v>
      </c>
      <c r="D78" s="144" t="s">
        <v>350</v>
      </c>
      <c r="E78" s="126">
        <v>1</v>
      </c>
      <c r="F78" s="126">
        <v>100000000</v>
      </c>
      <c r="G78" s="126">
        <v>102352054.67</v>
      </c>
      <c r="H78" s="125" t="s">
        <v>353</v>
      </c>
    </row>
    <row r="79" spans="2:8" x14ac:dyDescent="0.25">
      <c r="B79" s="123" t="s">
        <v>176</v>
      </c>
      <c r="C79" s="143" t="s">
        <v>126</v>
      </c>
      <c r="D79" s="144" t="s">
        <v>350</v>
      </c>
      <c r="E79" s="126">
        <v>1</v>
      </c>
      <c r="F79" s="126">
        <v>100000000</v>
      </c>
      <c r="G79" s="126">
        <v>102352054.67</v>
      </c>
      <c r="H79" s="125" t="s">
        <v>353</v>
      </c>
    </row>
    <row r="80" spans="2:8" x14ac:dyDescent="0.25">
      <c r="B80" s="123" t="s">
        <v>177</v>
      </c>
      <c r="C80" s="143" t="s">
        <v>126</v>
      </c>
      <c r="D80" s="144" t="s">
        <v>350</v>
      </c>
      <c r="E80" s="126">
        <v>1</v>
      </c>
      <c r="F80" s="126">
        <v>100000000</v>
      </c>
      <c r="G80" s="126">
        <v>102352054.67</v>
      </c>
      <c r="H80" s="125" t="s">
        <v>353</v>
      </c>
    </row>
    <row r="81" spans="2:8" x14ac:dyDescent="0.25">
      <c r="B81" s="123" t="s">
        <v>178</v>
      </c>
      <c r="C81" s="143" t="s">
        <v>126</v>
      </c>
      <c r="D81" s="144" t="s">
        <v>350</v>
      </c>
      <c r="E81" s="126">
        <v>1</v>
      </c>
      <c r="F81" s="126">
        <v>100000000</v>
      </c>
      <c r="G81" s="126">
        <v>102352054.67</v>
      </c>
      <c r="H81" s="125" t="s">
        <v>353</v>
      </c>
    </row>
    <row r="82" spans="2:8" x14ac:dyDescent="0.25">
      <c r="B82" s="123" t="s">
        <v>179</v>
      </c>
      <c r="C82" s="143" t="s">
        <v>126</v>
      </c>
      <c r="D82" s="144" t="s">
        <v>350</v>
      </c>
      <c r="E82" s="126">
        <v>1</v>
      </c>
      <c r="F82" s="126">
        <v>100000000</v>
      </c>
      <c r="G82" s="126">
        <v>102352054.67</v>
      </c>
      <c r="H82" s="125" t="s">
        <v>353</v>
      </c>
    </row>
    <row r="83" spans="2:8" x14ac:dyDescent="0.25">
      <c r="B83" s="123" t="s">
        <v>180</v>
      </c>
      <c r="C83" s="143" t="s">
        <v>126</v>
      </c>
      <c r="D83" s="144" t="s">
        <v>350</v>
      </c>
      <c r="E83" s="126">
        <v>1</v>
      </c>
      <c r="F83" s="126">
        <v>100000000</v>
      </c>
      <c r="G83" s="126">
        <v>102352054.67</v>
      </c>
      <c r="H83" s="125" t="s">
        <v>353</v>
      </c>
    </row>
    <row r="84" spans="2:8" x14ac:dyDescent="0.25">
      <c r="B84" s="123" t="s">
        <v>181</v>
      </c>
      <c r="C84" s="143" t="s">
        <v>126</v>
      </c>
      <c r="D84" s="144" t="s">
        <v>350</v>
      </c>
      <c r="E84" s="126">
        <v>1</v>
      </c>
      <c r="F84" s="126">
        <v>100000000</v>
      </c>
      <c r="G84" s="126">
        <v>102352054.67</v>
      </c>
      <c r="H84" s="125" t="s">
        <v>353</v>
      </c>
    </row>
    <row r="85" spans="2:8" x14ac:dyDescent="0.25">
      <c r="B85" s="123" t="s">
        <v>182</v>
      </c>
      <c r="C85" s="143" t="s">
        <v>126</v>
      </c>
      <c r="D85" s="144" t="s">
        <v>350</v>
      </c>
      <c r="E85" s="126">
        <v>1</v>
      </c>
      <c r="F85" s="126">
        <v>100000000</v>
      </c>
      <c r="G85" s="126">
        <v>102352054.67</v>
      </c>
      <c r="H85" s="125" t="s">
        <v>353</v>
      </c>
    </row>
    <row r="86" spans="2:8" x14ac:dyDescent="0.25">
      <c r="B86" s="123" t="s">
        <v>183</v>
      </c>
      <c r="C86" s="143" t="s">
        <v>126</v>
      </c>
      <c r="D86" s="144" t="s">
        <v>350</v>
      </c>
      <c r="E86" s="126">
        <v>1</v>
      </c>
      <c r="F86" s="126">
        <v>100000000</v>
      </c>
      <c r="G86" s="126">
        <v>102352054.67</v>
      </c>
      <c r="H86" s="125" t="s">
        <v>353</v>
      </c>
    </row>
    <row r="87" spans="2:8" x14ac:dyDescent="0.25">
      <c r="B87" s="123" t="s">
        <v>184</v>
      </c>
      <c r="C87" s="143" t="s">
        <v>126</v>
      </c>
      <c r="D87" s="144" t="s">
        <v>350</v>
      </c>
      <c r="E87" s="126">
        <v>1</v>
      </c>
      <c r="F87" s="126">
        <v>100000000</v>
      </c>
      <c r="G87" s="126">
        <v>102352054.67</v>
      </c>
      <c r="H87" s="125" t="s">
        <v>353</v>
      </c>
    </row>
    <row r="88" spans="2:8" x14ac:dyDescent="0.25">
      <c r="B88" s="123" t="s">
        <v>185</v>
      </c>
      <c r="C88" s="143" t="s">
        <v>126</v>
      </c>
      <c r="D88" s="144" t="s">
        <v>350</v>
      </c>
      <c r="E88" s="126">
        <v>1</v>
      </c>
      <c r="F88" s="126">
        <v>100000000</v>
      </c>
      <c r="G88" s="126">
        <v>102352054.67</v>
      </c>
      <c r="H88" s="125" t="s">
        <v>353</v>
      </c>
    </row>
    <row r="89" spans="2:8" x14ac:dyDescent="0.25">
      <c r="B89" s="123" t="s">
        <v>186</v>
      </c>
      <c r="C89" s="143" t="s">
        <v>126</v>
      </c>
      <c r="D89" s="144" t="s">
        <v>350</v>
      </c>
      <c r="E89" s="126">
        <v>1</v>
      </c>
      <c r="F89" s="126">
        <v>100000000</v>
      </c>
      <c r="G89" s="126">
        <v>102352054.67</v>
      </c>
      <c r="H89" s="125" t="s">
        <v>353</v>
      </c>
    </row>
    <row r="90" spans="2:8" x14ac:dyDescent="0.25">
      <c r="B90" s="123" t="s">
        <v>187</v>
      </c>
      <c r="C90" s="143" t="s">
        <v>126</v>
      </c>
      <c r="D90" s="144" t="s">
        <v>350</v>
      </c>
      <c r="E90" s="126">
        <v>1</v>
      </c>
      <c r="F90" s="126">
        <v>100000000</v>
      </c>
      <c r="G90" s="126">
        <v>102352054.67</v>
      </c>
      <c r="H90" s="125" t="s">
        <v>353</v>
      </c>
    </row>
    <row r="91" spans="2:8" x14ac:dyDescent="0.25">
      <c r="B91" s="123" t="s">
        <v>188</v>
      </c>
      <c r="C91" s="143" t="s">
        <v>126</v>
      </c>
      <c r="D91" s="144" t="s">
        <v>350</v>
      </c>
      <c r="E91" s="126">
        <v>1</v>
      </c>
      <c r="F91" s="126">
        <v>100000000</v>
      </c>
      <c r="G91" s="126">
        <v>102352054.67</v>
      </c>
      <c r="H91" s="125" t="s">
        <v>353</v>
      </c>
    </row>
    <row r="92" spans="2:8" x14ac:dyDescent="0.25">
      <c r="B92" s="123" t="s">
        <v>189</v>
      </c>
      <c r="C92" s="143" t="s">
        <v>126</v>
      </c>
      <c r="D92" s="144" t="s">
        <v>350</v>
      </c>
      <c r="E92" s="126">
        <v>1</v>
      </c>
      <c r="F92" s="126">
        <v>100000000</v>
      </c>
      <c r="G92" s="126">
        <v>102352054.67</v>
      </c>
      <c r="H92" s="125" t="s">
        <v>353</v>
      </c>
    </row>
    <row r="93" spans="2:8" x14ac:dyDescent="0.25">
      <c r="B93" s="123" t="s">
        <v>190</v>
      </c>
      <c r="C93" s="143" t="s">
        <v>126</v>
      </c>
      <c r="D93" s="144" t="s">
        <v>350</v>
      </c>
      <c r="E93" s="126">
        <v>1</v>
      </c>
      <c r="F93" s="126">
        <v>100000000</v>
      </c>
      <c r="G93" s="126">
        <v>102352054.67</v>
      </c>
      <c r="H93" s="125" t="s">
        <v>353</v>
      </c>
    </row>
    <row r="94" spans="2:8" x14ac:dyDescent="0.25">
      <c r="B94" s="123" t="s">
        <v>191</v>
      </c>
      <c r="C94" s="143" t="s">
        <v>126</v>
      </c>
      <c r="D94" s="144" t="s">
        <v>350</v>
      </c>
      <c r="E94" s="126">
        <v>1</v>
      </c>
      <c r="F94" s="126">
        <v>100000000</v>
      </c>
      <c r="G94" s="126">
        <v>102352054.67</v>
      </c>
      <c r="H94" s="125" t="s">
        <v>353</v>
      </c>
    </row>
    <row r="95" spans="2:8" x14ac:dyDescent="0.25">
      <c r="B95" s="123" t="s">
        <v>192</v>
      </c>
      <c r="C95" s="143" t="s">
        <v>126</v>
      </c>
      <c r="D95" s="144" t="s">
        <v>350</v>
      </c>
      <c r="E95" s="126">
        <v>1</v>
      </c>
      <c r="F95" s="126">
        <v>100000000</v>
      </c>
      <c r="G95" s="126">
        <v>102352054.67</v>
      </c>
      <c r="H95" s="125" t="s">
        <v>353</v>
      </c>
    </row>
    <row r="96" spans="2:8" x14ac:dyDescent="0.25">
      <c r="B96" s="123" t="s">
        <v>193</v>
      </c>
      <c r="C96" s="143" t="s">
        <v>126</v>
      </c>
      <c r="D96" s="144" t="s">
        <v>350</v>
      </c>
      <c r="E96" s="126">
        <v>1</v>
      </c>
      <c r="F96" s="126">
        <v>100000000</v>
      </c>
      <c r="G96" s="126">
        <v>102352054.67</v>
      </c>
      <c r="H96" s="125" t="s">
        <v>353</v>
      </c>
    </row>
    <row r="97" spans="2:8" x14ac:dyDescent="0.25">
      <c r="B97" s="123" t="s">
        <v>194</v>
      </c>
      <c r="C97" s="143" t="s">
        <v>126</v>
      </c>
      <c r="D97" s="144" t="s">
        <v>350</v>
      </c>
      <c r="E97" s="126">
        <v>1</v>
      </c>
      <c r="F97" s="126">
        <v>100000000</v>
      </c>
      <c r="G97" s="126">
        <v>102352054.67</v>
      </c>
      <c r="H97" s="125" t="s">
        <v>353</v>
      </c>
    </row>
    <row r="98" spans="2:8" x14ac:dyDescent="0.25">
      <c r="B98" s="123" t="s">
        <v>195</v>
      </c>
      <c r="C98" s="143" t="s">
        <v>126</v>
      </c>
      <c r="D98" s="144" t="s">
        <v>350</v>
      </c>
      <c r="E98" s="126">
        <v>1</v>
      </c>
      <c r="F98" s="126">
        <v>100000000</v>
      </c>
      <c r="G98" s="126">
        <v>102352054.67</v>
      </c>
      <c r="H98" s="125" t="s">
        <v>353</v>
      </c>
    </row>
    <row r="99" spans="2:8" x14ac:dyDescent="0.25">
      <c r="B99" s="123" t="s">
        <v>196</v>
      </c>
      <c r="C99" s="143" t="s">
        <v>126</v>
      </c>
      <c r="D99" s="144" t="s">
        <v>350</v>
      </c>
      <c r="E99" s="126">
        <v>1</v>
      </c>
      <c r="F99" s="126">
        <v>100000000</v>
      </c>
      <c r="G99" s="126">
        <v>102352054.67</v>
      </c>
      <c r="H99" s="125" t="s">
        <v>353</v>
      </c>
    </row>
    <row r="100" spans="2:8" x14ac:dyDescent="0.25">
      <c r="B100" s="123" t="s">
        <v>197</v>
      </c>
      <c r="C100" s="143" t="s">
        <v>126</v>
      </c>
      <c r="D100" s="144" t="s">
        <v>350</v>
      </c>
      <c r="E100" s="126">
        <v>1</v>
      </c>
      <c r="F100" s="126">
        <v>100000000</v>
      </c>
      <c r="G100" s="126">
        <v>102352054.67</v>
      </c>
      <c r="H100" s="125" t="s">
        <v>353</v>
      </c>
    </row>
    <row r="101" spans="2:8" x14ac:dyDescent="0.25">
      <c r="B101" s="123" t="s">
        <v>198</v>
      </c>
      <c r="C101" s="143" t="s">
        <v>126</v>
      </c>
      <c r="D101" s="144" t="s">
        <v>350</v>
      </c>
      <c r="E101" s="126">
        <v>1</v>
      </c>
      <c r="F101" s="126">
        <v>100000000</v>
      </c>
      <c r="G101" s="126">
        <v>102352054.67</v>
      </c>
      <c r="H101" s="125" t="s">
        <v>353</v>
      </c>
    </row>
    <row r="102" spans="2:8" x14ac:dyDescent="0.25">
      <c r="B102" s="123" t="s">
        <v>199</v>
      </c>
      <c r="C102" s="143" t="s">
        <v>126</v>
      </c>
      <c r="D102" s="144" t="s">
        <v>350</v>
      </c>
      <c r="E102" s="126">
        <v>1</v>
      </c>
      <c r="F102" s="126">
        <v>100000000</v>
      </c>
      <c r="G102" s="126">
        <v>102352054.67</v>
      </c>
      <c r="H102" s="125" t="s">
        <v>353</v>
      </c>
    </row>
    <row r="103" spans="2:8" x14ac:dyDescent="0.25">
      <c r="B103" s="123" t="s">
        <v>200</v>
      </c>
      <c r="C103" s="143" t="s">
        <v>126</v>
      </c>
      <c r="D103" s="144" t="s">
        <v>350</v>
      </c>
      <c r="E103" s="126">
        <v>1</v>
      </c>
      <c r="F103" s="126">
        <v>100000000</v>
      </c>
      <c r="G103" s="126">
        <v>102352054.67</v>
      </c>
      <c r="H103" s="125" t="s">
        <v>353</v>
      </c>
    </row>
    <row r="104" spans="2:8" x14ac:dyDescent="0.25">
      <c r="B104" s="123" t="s">
        <v>201</v>
      </c>
      <c r="C104" s="143" t="s">
        <v>126</v>
      </c>
      <c r="D104" s="144" t="s">
        <v>350</v>
      </c>
      <c r="E104" s="126">
        <v>1</v>
      </c>
      <c r="F104" s="126">
        <v>100000000</v>
      </c>
      <c r="G104" s="126">
        <v>102352054.67</v>
      </c>
      <c r="H104" s="125" t="s">
        <v>353</v>
      </c>
    </row>
    <row r="105" spans="2:8" x14ac:dyDescent="0.25">
      <c r="B105" s="123" t="s">
        <v>202</v>
      </c>
      <c r="C105" s="143" t="s">
        <v>126</v>
      </c>
      <c r="D105" s="144" t="s">
        <v>350</v>
      </c>
      <c r="E105" s="126">
        <v>1</v>
      </c>
      <c r="F105" s="126">
        <v>100000000</v>
      </c>
      <c r="G105" s="126">
        <v>102352054.67</v>
      </c>
      <c r="H105" s="125" t="s">
        <v>353</v>
      </c>
    </row>
    <row r="106" spans="2:8" x14ac:dyDescent="0.25">
      <c r="B106" s="123" t="s">
        <v>203</v>
      </c>
      <c r="C106" s="143" t="s">
        <v>126</v>
      </c>
      <c r="D106" s="144" t="s">
        <v>350</v>
      </c>
      <c r="E106" s="126">
        <v>1</v>
      </c>
      <c r="F106" s="126">
        <v>100000000</v>
      </c>
      <c r="G106" s="126">
        <v>102352054.67</v>
      </c>
      <c r="H106" s="125" t="s">
        <v>353</v>
      </c>
    </row>
    <row r="107" spans="2:8" x14ac:dyDescent="0.25">
      <c r="B107" s="123" t="s">
        <v>306</v>
      </c>
      <c r="C107" s="143" t="s">
        <v>139</v>
      </c>
      <c r="D107" s="144" t="s">
        <v>350</v>
      </c>
      <c r="E107" s="126">
        <v>1</v>
      </c>
      <c r="F107" s="126">
        <v>1000000000</v>
      </c>
      <c r="G107" s="126">
        <v>1019331506.46</v>
      </c>
      <c r="H107" s="125" t="s">
        <v>353</v>
      </c>
    </row>
    <row r="108" spans="2:8" x14ac:dyDescent="0.25">
      <c r="B108" s="123" t="s">
        <v>307</v>
      </c>
      <c r="C108" s="143" t="s">
        <v>139</v>
      </c>
      <c r="D108" s="144" t="s">
        <v>350</v>
      </c>
      <c r="E108" s="126">
        <v>1</v>
      </c>
      <c r="F108" s="126">
        <v>1000000000</v>
      </c>
      <c r="G108" s="126">
        <v>1019331506.46</v>
      </c>
      <c r="H108" s="125" t="s">
        <v>353</v>
      </c>
    </row>
    <row r="109" spans="2:8" x14ac:dyDescent="0.25">
      <c r="B109" s="123" t="s">
        <v>308</v>
      </c>
      <c r="C109" s="143" t="s">
        <v>139</v>
      </c>
      <c r="D109" s="144" t="s">
        <v>350</v>
      </c>
      <c r="E109" s="126">
        <v>1</v>
      </c>
      <c r="F109" s="126">
        <v>1000000000</v>
      </c>
      <c r="G109" s="126">
        <v>1019331506.46</v>
      </c>
      <c r="H109" s="125" t="s">
        <v>353</v>
      </c>
    </row>
    <row r="110" spans="2:8" x14ac:dyDescent="0.25">
      <c r="B110" s="123" t="s">
        <v>309</v>
      </c>
      <c r="C110" s="143" t="s">
        <v>139</v>
      </c>
      <c r="D110" s="144" t="s">
        <v>350</v>
      </c>
      <c r="E110" s="126">
        <v>1</v>
      </c>
      <c r="F110" s="126">
        <v>1000000000</v>
      </c>
      <c r="G110" s="126">
        <v>1019331506.46</v>
      </c>
      <c r="H110" s="125" t="s">
        <v>353</v>
      </c>
    </row>
    <row r="111" spans="2:8" x14ac:dyDescent="0.25">
      <c r="B111" s="123" t="s">
        <v>310</v>
      </c>
      <c r="C111" s="143" t="s">
        <v>139</v>
      </c>
      <c r="D111" s="144" t="s">
        <v>350</v>
      </c>
      <c r="E111" s="126">
        <v>1</v>
      </c>
      <c r="F111" s="126">
        <v>1000000000</v>
      </c>
      <c r="G111" s="126">
        <v>1019331506.46</v>
      </c>
      <c r="H111" s="125" t="s">
        <v>353</v>
      </c>
    </row>
    <row r="112" spans="2:8" x14ac:dyDescent="0.25">
      <c r="B112" s="123" t="s">
        <v>311</v>
      </c>
      <c r="C112" s="143" t="s">
        <v>139</v>
      </c>
      <c r="D112" s="144" t="s">
        <v>350</v>
      </c>
      <c r="E112" s="126">
        <v>1</v>
      </c>
      <c r="F112" s="126">
        <v>1000000000</v>
      </c>
      <c r="G112" s="126">
        <v>1019331506.46</v>
      </c>
      <c r="H112" s="125" t="s">
        <v>353</v>
      </c>
    </row>
    <row r="113" spans="2:8" x14ac:dyDescent="0.25">
      <c r="B113" s="123" t="s">
        <v>312</v>
      </c>
      <c r="C113" s="143" t="s">
        <v>139</v>
      </c>
      <c r="D113" s="144" t="s">
        <v>350</v>
      </c>
      <c r="E113" s="126">
        <v>1</v>
      </c>
      <c r="F113" s="126">
        <v>1000000000</v>
      </c>
      <c r="G113" s="126">
        <v>1019331506.46</v>
      </c>
      <c r="H113" s="125" t="s">
        <v>353</v>
      </c>
    </row>
    <row r="114" spans="2:8" x14ac:dyDescent="0.25">
      <c r="B114" s="123" t="s">
        <v>313</v>
      </c>
      <c r="C114" s="143" t="s">
        <v>139</v>
      </c>
      <c r="D114" s="144" t="s">
        <v>350</v>
      </c>
      <c r="E114" s="126">
        <v>1</v>
      </c>
      <c r="F114" s="126">
        <v>1000000000</v>
      </c>
      <c r="G114" s="126">
        <v>1019331506.46</v>
      </c>
      <c r="H114" s="125" t="s">
        <v>353</v>
      </c>
    </row>
    <row r="115" spans="2:8" x14ac:dyDescent="0.25">
      <c r="B115" s="123" t="s">
        <v>314</v>
      </c>
      <c r="C115" s="143" t="s">
        <v>139</v>
      </c>
      <c r="D115" s="144" t="s">
        <v>350</v>
      </c>
      <c r="E115" s="126">
        <v>1</v>
      </c>
      <c r="F115" s="126">
        <v>1000000000</v>
      </c>
      <c r="G115" s="126">
        <v>1019331506.46</v>
      </c>
      <c r="H115" s="125" t="s">
        <v>353</v>
      </c>
    </row>
    <row r="116" spans="2:8" x14ac:dyDescent="0.25">
      <c r="B116" s="123" t="s">
        <v>315</v>
      </c>
      <c r="C116" s="143" t="s">
        <v>139</v>
      </c>
      <c r="D116" s="144" t="s">
        <v>350</v>
      </c>
      <c r="E116" s="126">
        <v>1</v>
      </c>
      <c r="F116" s="126">
        <v>1000000000</v>
      </c>
      <c r="G116" s="126">
        <v>1019331506.46</v>
      </c>
      <c r="H116" s="125" t="s">
        <v>353</v>
      </c>
    </row>
    <row r="117" spans="2:8" x14ac:dyDescent="0.25">
      <c r="B117" s="123" t="s">
        <v>316</v>
      </c>
      <c r="C117" s="143" t="s">
        <v>139</v>
      </c>
      <c r="D117" s="144" t="s">
        <v>350</v>
      </c>
      <c r="E117" s="126">
        <v>1</v>
      </c>
      <c r="F117" s="126">
        <v>1000000000</v>
      </c>
      <c r="G117" s="126">
        <v>1019331506.46</v>
      </c>
      <c r="H117" s="125" t="s">
        <v>353</v>
      </c>
    </row>
    <row r="118" spans="2:8" x14ac:dyDescent="0.25">
      <c r="B118" s="123" t="s">
        <v>317</v>
      </c>
      <c r="C118" s="143" t="s">
        <v>139</v>
      </c>
      <c r="D118" s="144" t="s">
        <v>350</v>
      </c>
      <c r="E118" s="126">
        <v>1</v>
      </c>
      <c r="F118" s="126">
        <v>1000000000</v>
      </c>
      <c r="G118" s="126">
        <v>1019331506.46</v>
      </c>
      <c r="H118" s="125" t="s">
        <v>353</v>
      </c>
    </row>
    <row r="119" spans="2:8" x14ac:dyDescent="0.25">
      <c r="B119" s="123" t="s">
        <v>318</v>
      </c>
      <c r="C119" s="143" t="s">
        <v>139</v>
      </c>
      <c r="D119" s="144" t="s">
        <v>350</v>
      </c>
      <c r="E119" s="126">
        <v>1</v>
      </c>
      <c r="F119" s="126">
        <v>1000000000</v>
      </c>
      <c r="G119" s="126">
        <v>1019331506.46</v>
      </c>
      <c r="H119" s="125" t="s">
        <v>353</v>
      </c>
    </row>
    <row r="120" spans="2:8" x14ac:dyDescent="0.25">
      <c r="B120" s="123" t="s">
        <v>319</v>
      </c>
      <c r="C120" s="143" t="s">
        <v>139</v>
      </c>
      <c r="D120" s="144" t="s">
        <v>350</v>
      </c>
      <c r="E120" s="126">
        <v>1</v>
      </c>
      <c r="F120" s="126">
        <v>1000000000</v>
      </c>
      <c r="G120" s="126">
        <v>1019331506.46</v>
      </c>
      <c r="H120" s="125" t="s">
        <v>353</v>
      </c>
    </row>
    <row r="121" spans="2:8" x14ac:dyDescent="0.25">
      <c r="B121" s="123" t="s">
        <v>320</v>
      </c>
      <c r="C121" s="143" t="s">
        <v>139</v>
      </c>
      <c r="D121" s="144" t="s">
        <v>350</v>
      </c>
      <c r="E121" s="126">
        <v>1</v>
      </c>
      <c r="F121" s="126">
        <v>1000000000</v>
      </c>
      <c r="G121" s="126">
        <v>1019331506.46</v>
      </c>
      <c r="H121" s="125" t="s">
        <v>353</v>
      </c>
    </row>
    <row r="122" spans="2:8" x14ac:dyDescent="0.25">
      <c r="B122" s="123" t="s">
        <v>321</v>
      </c>
      <c r="C122" s="143" t="s">
        <v>139</v>
      </c>
      <c r="D122" s="144" t="s">
        <v>350</v>
      </c>
      <c r="E122" s="126">
        <v>1</v>
      </c>
      <c r="F122" s="126">
        <v>1000000000</v>
      </c>
      <c r="G122" s="126">
        <v>1019331506.46</v>
      </c>
      <c r="H122" s="125" t="s">
        <v>353</v>
      </c>
    </row>
    <row r="123" spans="2:8" x14ac:dyDescent="0.25">
      <c r="B123" s="123" t="s">
        <v>322</v>
      </c>
      <c r="C123" s="143" t="s">
        <v>139</v>
      </c>
      <c r="D123" s="144" t="s">
        <v>350</v>
      </c>
      <c r="E123" s="126">
        <v>1</v>
      </c>
      <c r="F123" s="126">
        <v>1000000000</v>
      </c>
      <c r="G123" s="126">
        <v>1019331506.46</v>
      </c>
      <c r="H123" s="125" t="s">
        <v>353</v>
      </c>
    </row>
    <row r="124" spans="2:8" x14ac:dyDescent="0.25">
      <c r="B124" s="123" t="s">
        <v>323</v>
      </c>
      <c r="C124" s="143" t="s">
        <v>139</v>
      </c>
      <c r="D124" s="144" t="s">
        <v>350</v>
      </c>
      <c r="E124" s="126">
        <v>1</v>
      </c>
      <c r="F124" s="126">
        <v>1000000000</v>
      </c>
      <c r="G124" s="126">
        <v>1019331506.46</v>
      </c>
      <c r="H124" s="125" t="s">
        <v>353</v>
      </c>
    </row>
    <row r="125" spans="2:8" x14ac:dyDescent="0.25">
      <c r="B125" s="123" t="s">
        <v>324</v>
      </c>
      <c r="C125" s="143" t="s">
        <v>139</v>
      </c>
      <c r="D125" s="144" t="s">
        <v>350</v>
      </c>
      <c r="E125" s="126">
        <v>1</v>
      </c>
      <c r="F125" s="126">
        <v>1000000000</v>
      </c>
      <c r="G125" s="126">
        <v>1019331506.46</v>
      </c>
      <c r="H125" s="125" t="s">
        <v>353</v>
      </c>
    </row>
    <row r="126" spans="2:8" x14ac:dyDescent="0.25">
      <c r="B126" s="123" t="s">
        <v>325</v>
      </c>
      <c r="C126" s="143" t="s">
        <v>139</v>
      </c>
      <c r="D126" s="144" t="s">
        <v>350</v>
      </c>
      <c r="E126" s="126">
        <v>1</v>
      </c>
      <c r="F126" s="126">
        <v>1000000000</v>
      </c>
      <c r="G126" s="126">
        <v>1019331506.46</v>
      </c>
      <c r="H126" s="125" t="s">
        <v>353</v>
      </c>
    </row>
    <row r="127" spans="2:8" x14ac:dyDescent="0.25">
      <c r="B127" s="123" t="s">
        <v>326</v>
      </c>
      <c r="C127" s="143" t="s">
        <v>139</v>
      </c>
      <c r="D127" s="144" t="s">
        <v>350</v>
      </c>
      <c r="E127" s="126">
        <v>1</v>
      </c>
      <c r="F127" s="126">
        <v>1000000000</v>
      </c>
      <c r="G127" s="126">
        <v>1019331506.46</v>
      </c>
      <c r="H127" s="125" t="s">
        <v>353</v>
      </c>
    </row>
    <row r="128" spans="2:8" x14ac:dyDescent="0.25">
      <c r="B128" s="123" t="s">
        <v>327</v>
      </c>
      <c r="C128" s="143" t="s">
        <v>139</v>
      </c>
      <c r="D128" s="144" t="s">
        <v>350</v>
      </c>
      <c r="E128" s="126">
        <v>1</v>
      </c>
      <c r="F128" s="126">
        <v>1000000000</v>
      </c>
      <c r="G128" s="126">
        <v>1019331506.46</v>
      </c>
      <c r="H128" s="125" t="s">
        <v>353</v>
      </c>
    </row>
    <row r="129" spans="2:8" x14ac:dyDescent="0.25">
      <c r="B129" s="123" t="s">
        <v>328</v>
      </c>
      <c r="C129" s="143" t="s">
        <v>139</v>
      </c>
      <c r="D129" s="144" t="s">
        <v>350</v>
      </c>
      <c r="E129" s="126">
        <v>1</v>
      </c>
      <c r="F129" s="126">
        <v>1000000000</v>
      </c>
      <c r="G129" s="126">
        <v>1019331506.46</v>
      </c>
      <c r="H129" s="125" t="s">
        <v>353</v>
      </c>
    </row>
    <row r="130" spans="2:8" x14ac:dyDescent="0.25">
      <c r="B130" s="123" t="s">
        <v>329</v>
      </c>
      <c r="C130" s="143" t="s">
        <v>139</v>
      </c>
      <c r="D130" s="144" t="s">
        <v>350</v>
      </c>
      <c r="E130" s="126">
        <v>1</v>
      </c>
      <c r="F130" s="126">
        <v>1000000000</v>
      </c>
      <c r="G130" s="126">
        <v>1019331506.46</v>
      </c>
      <c r="H130" s="125" t="s">
        <v>353</v>
      </c>
    </row>
    <row r="131" spans="2:8" x14ac:dyDescent="0.25">
      <c r="B131" s="123" t="s">
        <v>330</v>
      </c>
      <c r="C131" s="143" t="s">
        <v>139</v>
      </c>
      <c r="D131" s="144" t="s">
        <v>350</v>
      </c>
      <c r="E131" s="126">
        <v>1</v>
      </c>
      <c r="F131" s="126">
        <v>1000000000</v>
      </c>
      <c r="G131" s="126">
        <v>1019331506.46</v>
      </c>
      <c r="H131" s="125" t="s">
        <v>353</v>
      </c>
    </row>
    <row r="132" spans="2:8" x14ac:dyDescent="0.25">
      <c r="B132" s="123" t="s">
        <v>331</v>
      </c>
      <c r="C132" s="143" t="s">
        <v>139</v>
      </c>
      <c r="D132" s="144" t="s">
        <v>350</v>
      </c>
      <c r="E132" s="126">
        <v>1</v>
      </c>
      <c r="F132" s="126">
        <v>1000000000</v>
      </c>
      <c r="G132" s="126">
        <v>1019331506.46</v>
      </c>
      <c r="H132" s="125" t="s">
        <v>353</v>
      </c>
    </row>
    <row r="133" spans="2:8" x14ac:dyDescent="0.25">
      <c r="B133" s="123" t="s">
        <v>332</v>
      </c>
      <c r="C133" s="143" t="s">
        <v>139</v>
      </c>
      <c r="D133" s="144" t="s">
        <v>350</v>
      </c>
      <c r="E133" s="126">
        <v>1</v>
      </c>
      <c r="F133" s="126">
        <v>1000000000</v>
      </c>
      <c r="G133" s="126">
        <v>1019331506.46</v>
      </c>
      <c r="H133" s="125" t="s">
        <v>353</v>
      </c>
    </row>
    <row r="134" spans="2:8" x14ac:dyDescent="0.25">
      <c r="B134" s="123" t="s">
        <v>333</v>
      </c>
      <c r="C134" s="143" t="s">
        <v>139</v>
      </c>
      <c r="D134" s="144" t="s">
        <v>350</v>
      </c>
      <c r="E134" s="126">
        <v>1</v>
      </c>
      <c r="F134" s="126">
        <v>1000000000</v>
      </c>
      <c r="G134" s="126">
        <v>1019331506.46</v>
      </c>
      <c r="H134" s="125" t="s">
        <v>353</v>
      </c>
    </row>
    <row r="135" spans="2:8" x14ac:dyDescent="0.25">
      <c r="B135" s="123" t="s">
        <v>334</v>
      </c>
      <c r="C135" s="143" t="s">
        <v>139</v>
      </c>
      <c r="D135" s="144" t="s">
        <v>350</v>
      </c>
      <c r="E135" s="126">
        <v>1</v>
      </c>
      <c r="F135" s="126">
        <v>1000000000</v>
      </c>
      <c r="G135" s="126">
        <v>1019331506.46</v>
      </c>
      <c r="H135" s="125" t="s">
        <v>353</v>
      </c>
    </row>
    <row r="136" spans="2:8" x14ac:dyDescent="0.25">
      <c r="B136" s="123" t="s">
        <v>335</v>
      </c>
      <c r="C136" s="143" t="s">
        <v>139</v>
      </c>
      <c r="D136" s="144" t="s">
        <v>350</v>
      </c>
      <c r="E136" s="126">
        <v>1</v>
      </c>
      <c r="F136" s="126">
        <v>1000000000</v>
      </c>
      <c r="G136" s="126">
        <v>1019331506.46</v>
      </c>
      <c r="H136" s="125" t="s">
        <v>353</v>
      </c>
    </row>
    <row r="137" spans="2:8" x14ac:dyDescent="0.25">
      <c r="B137" s="123" t="s">
        <v>204</v>
      </c>
      <c r="C137" s="143" t="s">
        <v>137</v>
      </c>
      <c r="D137" s="144" t="s">
        <v>350</v>
      </c>
      <c r="E137" s="126">
        <v>1</v>
      </c>
      <c r="F137" s="126">
        <v>500000000</v>
      </c>
      <c r="G137" s="126">
        <v>514650685.25</v>
      </c>
      <c r="H137" s="125" t="s">
        <v>353</v>
      </c>
    </row>
    <row r="138" spans="2:8" x14ac:dyDescent="0.25">
      <c r="B138" s="123" t="s">
        <v>205</v>
      </c>
      <c r="C138" s="143" t="s">
        <v>206</v>
      </c>
      <c r="D138" s="144" t="s">
        <v>350</v>
      </c>
      <c r="E138" s="126">
        <v>1</v>
      </c>
      <c r="F138" s="126">
        <v>500000000</v>
      </c>
      <c r="G138" s="126">
        <v>514650685.25</v>
      </c>
      <c r="H138" s="125" t="s">
        <v>353</v>
      </c>
    </row>
    <row r="139" spans="2:8" x14ac:dyDescent="0.25">
      <c r="B139" s="123" t="s">
        <v>207</v>
      </c>
      <c r="C139" s="143" t="s">
        <v>206</v>
      </c>
      <c r="D139" s="144" t="s">
        <v>350</v>
      </c>
      <c r="E139" s="126">
        <v>1</v>
      </c>
      <c r="F139" s="126">
        <v>500000000</v>
      </c>
      <c r="G139" s="126">
        <v>514650685.25</v>
      </c>
      <c r="H139" s="125" t="s">
        <v>353</v>
      </c>
    </row>
    <row r="140" spans="2:8" x14ac:dyDescent="0.25">
      <c r="B140" s="123" t="s">
        <v>208</v>
      </c>
      <c r="C140" s="143" t="s">
        <v>112</v>
      </c>
      <c r="D140" s="144" t="s">
        <v>350</v>
      </c>
      <c r="E140" s="126">
        <v>1</v>
      </c>
      <c r="F140" s="126">
        <v>500000000</v>
      </c>
      <c r="G140" s="126">
        <v>514650685.25</v>
      </c>
      <c r="H140" s="125" t="s">
        <v>353</v>
      </c>
    </row>
    <row r="141" spans="2:8" x14ac:dyDescent="0.25">
      <c r="B141" s="123" t="s">
        <v>209</v>
      </c>
      <c r="C141" s="143" t="s">
        <v>210</v>
      </c>
      <c r="D141" s="144" t="s">
        <v>350</v>
      </c>
      <c r="E141" s="126">
        <v>1</v>
      </c>
      <c r="F141" s="126">
        <v>100000000</v>
      </c>
      <c r="G141" s="126">
        <v>102930137.05</v>
      </c>
      <c r="H141" s="125" t="s">
        <v>353</v>
      </c>
    </row>
    <row r="142" spans="2:8" x14ac:dyDescent="0.25">
      <c r="B142" s="123" t="s">
        <v>211</v>
      </c>
      <c r="C142" s="143" t="s">
        <v>129</v>
      </c>
      <c r="D142" s="144" t="s">
        <v>350</v>
      </c>
      <c r="E142" s="126">
        <v>1</v>
      </c>
      <c r="F142" s="126">
        <v>100000000</v>
      </c>
      <c r="G142" s="126">
        <v>102930137.05</v>
      </c>
      <c r="H142" s="125" t="s">
        <v>353</v>
      </c>
    </row>
    <row r="143" spans="2:8" x14ac:dyDescent="0.25">
      <c r="B143" s="123" t="s">
        <v>212</v>
      </c>
      <c r="C143" s="143" t="s">
        <v>112</v>
      </c>
      <c r="D143" s="144" t="s">
        <v>350</v>
      </c>
      <c r="E143" s="126">
        <v>1</v>
      </c>
      <c r="F143" s="126">
        <v>500000000</v>
      </c>
      <c r="G143" s="126">
        <v>514650685.25</v>
      </c>
      <c r="H143" s="125" t="s">
        <v>353</v>
      </c>
    </row>
    <row r="144" spans="2:8" x14ac:dyDescent="0.25">
      <c r="B144" s="123" t="s">
        <v>213</v>
      </c>
      <c r="C144" s="143" t="s">
        <v>112</v>
      </c>
      <c r="D144" s="144" t="s">
        <v>350</v>
      </c>
      <c r="E144" s="126">
        <v>1</v>
      </c>
      <c r="F144" s="126">
        <v>500000000</v>
      </c>
      <c r="G144" s="126">
        <v>514650685.25</v>
      </c>
      <c r="H144" s="125" t="s">
        <v>353</v>
      </c>
    </row>
    <row r="145" spans="2:8" x14ac:dyDescent="0.25">
      <c r="B145" s="123" t="s">
        <v>214</v>
      </c>
      <c r="C145" s="143" t="s">
        <v>215</v>
      </c>
      <c r="D145" s="144" t="s">
        <v>350</v>
      </c>
      <c r="E145" s="126">
        <v>1</v>
      </c>
      <c r="F145" s="126">
        <v>500000000</v>
      </c>
      <c r="G145" s="126">
        <v>514650685.25</v>
      </c>
      <c r="H145" s="125" t="s">
        <v>353</v>
      </c>
    </row>
    <row r="146" spans="2:8" x14ac:dyDescent="0.25">
      <c r="B146" s="123" t="s">
        <v>216</v>
      </c>
      <c r="C146" s="143" t="s">
        <v>215</v>
      </c>
      <c r="D146" s="144" t="s">
        <v>350</v>
      </c>
      <c r="E146" s="126">
        <v>1</v>
      </c>
      <c r="F146" s="126">
        <v>500000000</v>
      </c>
      <c r="G146" s="126">
        <v>514650685.25</v>
      </c>
      <c r="H146" s="125" t="s">
        <v>353</v>
      </c>
    </row>
    <row r="147" spans="2:8" x14ac:dyDescent="0.25">
      <c r="B147" s="123" t="s">
        <v>217</v>
      </c>
      <c r="C147" s="143" t="s">
        <v>112</v>
      </c>
      <c r="D147" s="144" t="s">
        <v>350</v>
      </c>
      <c r="E147" s="126">
        <v>1</v>
      </c>
      <c r="F147" s="126">
        <v>500000000</v>
      </c>
      <c r="G147" s="126">
        <v>514650685.25</v>
      </c>
      <c r="H147" s="125" t="s">
        <v>353</v>
      </c>
    </row>
    <row r="148" spans="2:8" x14ac:dyDescent="0.25">
      <c r="B148" s="123" t="s">
        <v>106</v>
      </c>
      <c r="C148" s="143" t="s">
        <v>107</v>
      </c>
      <c r="D148" s="144" t="s">
        <v>350</v>
      </c>
      <c r="E148" s="126">
        <v>1</v>
      </c>
      <c r="F148" s="126">
        <v>2000000000</v>
      </c>
      <c r="G148" s="126">
        <v>2047671233.27</v>
      </c>
      <c r="H148" s="125" t="s">
        <v>353</v>
      </c>
    </row>
    <row r="149" spans="2:8" x14ac:dyDescent="0.25">
      <c r="B149" s="123" t="s">
        <v>108</v>
      </c>
      <c r="C149" s="143" t="s">
        <v>109</v>
      </c>
      <c r="D149" s="123" t="s">
        <v>351</v>
      </c>
      <c r="E149" s="126">
        <v>890</v>
      </c>
      <c r="F149" s="126">
        <v>890000000</v>
      </c>
      <c r="G149" s="126">
        <v>906580821.60000002</v>
      </c>
      <c r="H149" s="125" t="s">
        <v>353</v>
      </c>
    </row>
    <row r="150" spans="2:8" x14ac:dyDescent="0.25">
      <c r="B150" s="123" t="s">
        <v>108</v>
      </c>
      <c r="C150" s="143" t="s">
        <v>109</v>
      </c>
      <c r="D150" s="123" t="s">
        <v>351</v>
      </c>
      <c r="E150" s="126">
        <v>1080</v>
      </c>
      <c r="F150" s="126">
        <v>1080000000</v>
      </c>
      <c r="G150" s="126">
        <v>1095859726.1099999</v>
      </c>
      <c r="H150" s="125" t="s">
        <v>353</v>
      </c>
    </row>
    <row r="151" spans="2:8" x14ac:dyDescent="0.25">
      <c r="B151" s="123" t="s">
        <v>111</v>
      </c>
      <c r="C151" s="143" t="s">
        <v>112</v>
      </c>
      <c r="D151" s="144" t="s">
        <v>350</v>
      </c>
      <c r="E151" s="126">
        <v>1</v>
      </c>
      <c r="F151" s="126">
        <v>500000000</v>
      </c>
      <c r="G151" s="126">
        <v>507684931.76000005</v>
      </c>
      <c r="H151" s="125" t="s">
        <v>353</v>
      </c>
    </row>
    <row r="152" spans="2:8" x14ac:dyDescent="0.25">
      <c r="B152" s="123" t="s">
        <v>113</v>
      </c>
      <c r="C152" s="143" t="s">
        <v>112</v>
      </c>
      <c r="D152" s="144" t="s">
        <v>350</v>
      </c>
      <c r="E152" s="126">
        <v>1</v>
      </c>
      <c r="F152" s="126">
        <v>500000000</v>
      </c>
      <c r="G152" s="126">
        <v>507684931.76000005</v>
      </c>
      <c r="H152" s="125" t="s">
        <v>353</v>
      </c>
    </row>
    <row r="153" spans="2:8" x14ac:dyDescent="0.25">
      <c r="B153" s="123" t="s">
        <v>114</v>
      </c>
      <c r="C153" s="143" t="s">
        <v>112</v>
      </c>
      <c r="D153" s="144" t="s">
        <v>350</v>
      </c>
      <c r="E153" s="126">
        <v>1</v>
      </c>
      <c r="F153" s="126">
        <v>500000000</v>
      </c>
      <c r="G153" s="126">
        <v>507684931.76000005</v>
      </c>
      <c r="H153" s="125" t="s">
        <v>353</v>
      </c>
    </row>
    <row r="154" spans="2:8" x14ac:dyDescent="0.25">
      <c r="B154" s="123" t="s">
        <v>115</v>
      </c>
      <c r="C154" s="143" t="s">
        <v>112</v>
      </c>
      <c r="D154" s="144" t="s">
        <v>350</v>
      </c>
      <c r="E154" s="126">
        <v>1</v>
      </c>
      <c r="F154" s="126">
        <v>500000000</v>
      </c>
      <c r="G154" s="126">
        <v>507684931.76000005</v>
      </c>
      <c r="H154" s="125" t="s">
        <v>353</v>
      </c>
    </row>
    <row r="155" spans="2:8" x14ac:dyDescent="0.25">
      <c r="B155" s="123" t="s">
        <v>116</v>
      </c>
      <c r="C155" s="143" t="s">
        <v>112</v>
      </c>
      <c r="D155" s="144" t="s">
        <v>350</v>
      </c>
      <c r="E155" s="126">
        <v>1</v>
      </c>
      <c r="F155" s="126">
        <v>500000000</v>
      </c>
      <c r="G155" s="126">
        <v>507684931.76000005</v>
      </c>
      <c r="H155" s="125" t="s">
        <v>353</v>
      </c>
    </row>
    <row r="156" spans="2:8" x14ac:dyDescent="0.25">
      <c r="B156" s="123" t="s">
        <v>117</v>
      </c>
      <c r="C156" s="143" t="s">
        <v>112</v>
      </c>
      <c r="D156" s="144" t="s">
        <v>350</v>
      </c>
      <c r="E156" s="126">
        <v>1</v>
      </c>
      <c r="F156" s="126">
        <v>500000000</v>
      </c>
      <c r="G156" s="126">
        <v>507684931.76000005</v>
      </c>
      <c r="H156" s="125" t="s">
        <v>353</v>
      </c>
    </row>
    <row r="157" spans="2:8" x14ac:dyDescent="0.25">
      <c r="B157" s="123" t="s">
        <v>118</v>
      </c>
      <c r="C157" s="143" t="s">
        <v>112</v>
      </c>
      <c r="D157" s="144" t="s">
        <v>350</v>
      </c>
      <c r="E157" s="126">
        <v>1</v>
      </c>
      <c r="F157" s="126">
        <v>500000000</v>
      </c>
      <c r="G157" s="126">
        <v>507684931.76000005</v>
      </c>
      <c r="H157" s="125" t="s">
        <v>353</v>
      </c>
    </row>
    <row r="158" spans="2:8" x14ac:dyDescent="0.25">
      <c r="B158" s="123" t="s">
        <v>119</v>
      </c>
      <c r="C158" s="143" t="s">
        <v>112</v>
      </c>
      <c r="D158" s="144" t="s">
        <v>350</v>
      </c>
      <c r="E158" s="126">
        <v>1</v>
      </c>
      <c r="F158" s="126">
        <v>500000000</v>
      </c>
      <c r="G158" s="126">
        <v>507684931.76000005</v>
      </c>
      <c r="H158" s="125" t="s">
        <v>353</v>
      </c>
    </row>
    <row r="159" spans="2:8" x14ac:dyDescent="0.25">
      <c r="B159" s="123" t="s">
        <v>120</v>
      </c>
      <c r="C159" s="143" t="s">
        <v>112</v>
      </c>
      <c r="D159" s="144" t="s">
        <v>350</v>
      </c>
      <c r="E159" s="126">
        <v>1</v>
      </c>
      <c r="F159" s="126">
        <v>500000000</v>
      </c>
      <c r="G159" s="126">
        <v>507684931.76000005</v>
      </c>
      <c r="H159" s="125" t="s">
        <v>353</v>
      </c>
    </row>
    <row r="160" spans="2:8" x14ac:dyDescent="0.25">
      <c r="B160" s="123" t="s">
        <v>121</v>
      </c>
      <c r="C160" s="143" t="s">
        <v>112</v>
      </c>
      <c r="D160" s="144" t="s">
        <v>350</v>
      </c>
      <c r="E160" s="126">
        <v>1</v>
      </c>
      <c r="F160" s="126">
        <v>500000000</v>
      </c>
      <c r="G160" s="126">
        <v>507684931.76000005</v>
      </c>
      <c r="H160" s="125" t="s">
        <v>353</v>
      </c>
    </row>
    <row r="161" spans="2:8" x14ac:dyDescent="0.25">
      <c r="B161" s="123" t="s">
        <v>122</v>
      </c>
      <c r="C161" s="143" t="s">
        <v>110</v>
      </c>
      <c r="D161" s="123" t="s">
        <v>351</v>
      </c>
      <c r="E161" s="126">
        <v>187</v>
      </c>
      <c r="F161" s="126">
        <v>187000000</v>
      </c>
      <c r="G161" s="126">
        <v>189874164.69999999</v>
      </c>
      <c r="H161" s="125" t="s">
        <v>353</v>
      </c>
    </row>
    <row r="162" spans="2:8" x14ac:dyDescent="0.25">
      <c r="B162" s="123" t="s">
        <v>123</v>
      </c>
      <c r="C162" s="143" t="s">
        <v>110</v>
      </c>
      <c r="D162" s="123" t="s">
        <v>351</v>
      </c>
      <c r="E162" s="126">
        <v>687</v>
      </c>
      <c r="F162" s="126">
        <v>687000000</v>
      </c>
      <c r="G162" s="126">
        <v>697559095.79999995</v>
      </c>
      <c r="H162" s="125" t="s">
        <v>353</v>
      </c>
    </row>
    <row r="163" spans="2:8" x14ac:dyDescent="0.25">
      <c r="B163" s="123" t="s">
        <v>124</v>
      </c>
      <c r="C163" s="143" t="s">
        <v>110</v>
      </c>
      <c r="D163" s="123" t="s">
        <v>351</v>
      </c>
      <c r="E163" s="126">
        <v>459</v>
      </c>
      <c r="F163" s="126">
        <v>459000000</v>
      </c>
      <c r="G163" s="126">
        <v>466054767.06</v>
      </c>
      <c r="H163" s="125" t="s">
        <v>353</v>
      </c>
    </row>
    <row r="164" spans="2:8" x14ac:dyDescent="0.25">
      <c r="B164" s="123" t="s">
        <v>125</v>
      </c>
      <c r="C164" s="143" t="s">
        <v>126</v>
      </c>
      <c r="D164" s="144" t="s">
        <v>350</v>
      </c>
      <c r="E164" s="126">
        <v>1</v>
      </c>
      <c r="F164" s="126">
        <v>500000000</v>
      </c>
      <c r="G164" s="126">
        <v>507123287.59999996</v>
      </c>
      <c r="H164" s="125" t="s">
        <v>353</v>
      </c>
    </row>
    <row r="165" spans="2:8" x14ac:dyDescent="0.25">
      <c r="B165" s="123" t="s">
        <v>127</v>
      </c>
      <c r="C165" s="143" t="s">
        <v>126</v>
      </c>
      <c r="D165" s="144" t="s">
        <v>350</v>
      </c>
      <c r="E165" s="126">
        <v>1</v>
      </c>
      <c r="F165" s="126">
        <v>500000000</v>
      </c>
      <c r="G165" s="126">
        <v>507123287.59999996</v>
      </c>
      <c r="H165" s="125" t="s">
        <v>353</v>
      </c>
    </row>
    <row r="166" spans="2:8" x14ac:dyDescent="0.25">
      <c r="B166" s="123" t="s">
        <v>128</v>
      </c>
      <c r="C166" s="143" t="s">
        <v>129</v>
      </c>
      <c r="D166" s="144" t="s">
        <v>350</v>
      </c>
      <c r="E166" s="126">
        <v>1</v>
      </c>
      <c r="F166" s="126">
        <v>500000000</v>
      </c>
      <c r="G166" s="126">
        <v>507123287.59999996</v>
      </c>
      <c r="H166" s="125" t="s">
        <v>353</v>
      </c>
    </row>
    <row r="167" spans="2:8" x14ac:dyDescent="0.25">
      <c r="B167" s="123" t="s">
        <v>130</v>
      </c>
      <c r="C167" s="143" t="s">
        <v>129</v>
      </c>
      <c r="D167" s="144" t="s">
        <v>350</v>
      </c>
      <c r="E167" s="126">
        <v>1</v>
      </c>
      <c r="F167" s="126">
        <v>500000000</v>
      </c>
      <c r="G167" s="126">
        <v>507123287.59999996</v>
      </c>
      <c r="H167" s="125" t="s">
        <v>353</v>
      </c>
    </row>
    <row r="168" spans="2:8" x14ac:dyDescent="0.25">
      <c r="B168" s="123" t="s">
        <v>131</v>
      </c>
      <c r="C168" s="143" t="s">
        <v>129</v>
      </c>
      <c r="D168" s="144" t="s">
        <v>350</v>
      </c>
      <c r="E168" s="126">
        <v>1</v>
      </c>
      <c r="F168" s="126">
        <v>500000000</v>
      </c>
      <c r="G168" s="126">
        <v>507123287.59999996</v>
      </c>
      <c r="H168" s="125" t="s">
        <v>353</v>
      </c>
    </row>
    <row r="169" spans="2:8" x14ac:dyDescent="0.25">
      <c r="B169" s="123" t="s">
        <v>132</v>
      </c>
      <c r="C169" s="143" t="s">
        <v>129</v>
      </c>
      <c r="D169" s="144" t="s">
        <v>350</v>
      </c>
      <c r="E169" s="126">
        <v>1</v>
      </c>
      <c r="F169" s="126">
        <v>500000000</v>
      </c>
      <c r="G169" s="126">
        <v>507123287.59999996</v>
      </c>
      <c r="H169" s="125" t="s">
        <v>353</v>
      </c>
    </row>
    <row r="170" spans="2:8" x14ac:dyDescent="0.25">
      <c r="B170" s="123" t="s">
        <v>133</v>
      </c>
      <c r="C170" s="143" t="s">
        <v>134</v>
      </c>
      <c r="D170" s="144" t="s">
        <v>350</v>
      </c>
      <c r="E170" s="126">
        <v>1</v>
      </c>
      <c r="F170" s="126">
        <v>500000000</v>
      </c>
      <c r="G170" s="126">
        <v>507123287.59999996</v>
      </c>
      <c r="H170" s="125" t="s">
        <v>353</v>
      </c>
    </row>
    <row r="171" spans="2:8" x14ac:dyDescent="0.25">
      <c r="B171" s="123" t="s">
        <v>135</v>
      </c>
      <c r="C171" s="143" t="s">
        <v>134</v>
      </c>
      <c r="D171" s="144" t="s">
        <v>350</v>
      </c>
      <c r="E171" s="126">
        <v>1</v>
      </c>
      <c r="F171" s="126">
        <v>500000000</v>
      </c>
      <c r="G171" s="126">
        <v>507123287.59999996</v>
      </c>
      <c r="H171" s="125" t="s">
        <v>353</v>
      </c>
    </row>
    <row r="172" spans="2:8" x14ac:dyDescent="0.25">
      <c r="B172" s="123" t="s">
        <v>136</v>
      </c>
      <c r="C172" s="143" t="s">
        <v>137</v>
      </c>
      <c r="D172" s="144" t="s">
        <v>350</v>
      </c>
      <c r="E172" s="126">
        <v>1</v>
      </c>
      <c r="F172" s="126">
        <v>500000000</v>
      </c>
      <c r="G172" s="126">
        <v>507123287.59999996</v>
      </c>
      <c r="H172" s="125" t="s">
        <v>353</v>
      </c>
    </row>
    <row r="173" spans="2:8" x14ac:dyDescent="0.25">
      <c r="B173" s="123" t="s">
        <v>108</v>
      </c>
      <c r="C173" s="143" t="s">
        <v>109</v>
      </c>
      <c r="D173" s="123" t="s">
        <v>351</v>
      </c>
      <c r="E173" s="126">
        <v>150</v>
      </c>
      <c r="F173" s="126">
        <v>150000000</v>
      </c>
      <c r="G173" s="126">
        <v>152136986.15000001</v>
      </c>
      <c r="H173" s="125" t="s">
        <v>353</v>
      </c>
    </row>
    <row r="174" spans="2:8" x14ac:dyDescent="0.25">
      <c r="B174" s="123" t="s">
        <v>173</v>
      </c>
      <c r="C174" s="143" t="s">
        <v>163</v>
      </c>
      <c r="D174" s="123" t="s">
        <v>351</v>
      </c>
      <c r="E174" s="126">
        <v>6990</v>
      </c>
      <c r="F174" s="126">
        <v>6990000000</v>
      </c>
      <c r="G174" s="126">
        <v>7086519451.7699995</v>
      </c>
      <c r="H174" s="125" t="s">
        <v>353</v>
      </c>
    </row>
    <row r="175" spans="2:8" x14ac:dyDescent="0.25">
      <c r="B175" s="123" t="s">
        <v>218</v>
      </c>
      <c r="C175" s="143" t="s">
        <v>167</v>
      </c>
      <c r="D175" s="123" t="s">
        <v>351</v>
      </c>
      <c r="E175" s="126">
        <v>3000</v>
      </c>
      <c r="F175" s="126">
        <v>3000000000</v>
      </c>
      <c r="G175" s="126">
        <v>3046602739.8899999</v>
      </c>
      <c r="H175" s="125" t="s">
        <v>353</v>
      </c>
    </row>
    <row r="176" spans="2:8" x14ac:dyDescent="0.25">
      <c r="B176" s="123" t="s">
        <v>173</v>
      </c>
      <c r="C176" s="143" t="s">
        <v>163</v>
      </c>
      <c r="D176" s="123" t="s">
        <v>351</v>
      </c>
      <c r="E176" s="126">
        <v>5000</v>
      </c>
      <c r="F176" s="126">
        <v>5000000000</v>
      </c>
      <c r="G176" s="126">
        <v>5059000000</v>
      </c>
      <c r="H176" s="125" t="s">
        <v>353</v>
      </c>
    </row>
    <row r="177" spans="2:8" x14ac:dyDescent="0.25">
      <c r="B177" s="123" t="s">
        <v>138</v>
      </c>
      <c r="C177" s="143" t="s">
        <v>112</v>
      </c>
      <c r="D177" s="144" t="s">
        <v>350</v>
      </c>
      <c r="E177" s="126">
        <v>1</v>
      </c>
      <c r="F177" s="126">
        <v>500000000</v>
      </c>
      <c r="G177" s="126">
        <v>506197260.56</v>
      </c>
      <c r="H177" s="125" t="s">
        <v>353</v>
      </c>
    </row>
    <row r="178" spans="2:8" x14ac:dyDescent="0.25">
      <c r="B178" s="123" t="s">
        <v>108</v>
      </c>
      <c r="C178" s="143" t="s">
        <v>109</v>
      </c>
      <c r="D178" s="123" t="s">
        <v>351</v>
      </c>
      <c r="E178" s="126">
        <v>2820</v>
      </c>
      <c r="F178" s="126">
        <v>2820000000</v>
      </c>
      <c r="G178" s="126">
        <v>2851985753.6199999</v>
      </c>
      <c r="H178" s="125" t="s">
        <v>353</v>
      </c>
    </row>
    <row r="179" spans="2:8" x14ac:dyDescent="0.25">
      <c r="B179" s="123" t="s">
        <v>108</v>
      </c>
      <c r="C179" s="143" t="s">
        <v>109</v>
      </c>
      <c r="D179" s="123" t="s">
        <v>351</v>
      </c>
      <c r="E179" s="126">
        <v>50</v>
      </c>
      <c r="F179" s="126">
        <v>50000000</v>
      </c>
      <c r="G179" s="126">
        <v>50517808.340000004</v>
      </c>
      <c r="H179" s="125" t="s">
        <v>353</v>
      </c>
    </row>
    <row r="180" spans="2:8" x14ac:dyDescent="0.25">
      <c r="B180" s="123" t="s">
        <v>164</v>
      </c>
      <c r="C180" s="143" t="s">
        <v>165</v>
      </c>
      <c r="D180" s="123" t="s">
        <v>351</v>
      </c>
      <c r="E180" s="126">
        <v>294</v>
      </c>
      <c r="F180" s="126">
        <v>294000000</v>
      </c>
      <c r="G180" s="126">
        <v>296319780.95999998</v>
      </c>
      <c r="H180" s="125" t="s">
        <v>353</v>
      </c>
    </row>
    <row r="181" spans="2:8" x14ac:dyDescent="0.25">
      <c r="B181" s="123" t="s">
        <v>173</v>
      </c>
      <c r="C181" s="143" t="s">
        <v>163</v>
      </c>
      <c r="D181" s="123" t="s">
        <v>351</v>
      </c>
      <c r="E181" s="126">
        <v>6000</v>
      </c>
      <c r="F181" s="126">
        <v>6000000000</v>
      </c>
      <c r="G181" s="126">
        <v>6039452054.7200003</v>
      </c>
      <c r="H181" s="125" t="s">
        <v>353</v>
      </c>
    </row>
    <row r="182" spans="2:8" x14ac:dyDescent="0.25">
      <c r="B182" s="123" t="s">
        <v>219</v>
      </c>
      <c r="C182" s="143" t="s">
        <v>220</v>
      </c>
      <c r="D182" s="123" t="s">
        <v>351</v>
      </c>
      <c r="E182" s="126">
        <v>1270</v>
      </c>
      <c r="F182" s="126">
        <v>1270000000</v>
      </c>
      <c r="G182" s="126">
        <v>1280020821.76</v>
      </c>
      <c r="H182" s="125" t="s">
        <v>353</v>
      </c>
    </row>
    <row r="183" spans="2:8" x14ac:dyDescent="0.25">
      <c r="B183" s="123" t="s">
        <v>173</v>
      </c>
      <c r="C183" s="143" t="s">
        <v>163</v>
      </c>
      <c r="D183" s="123" t="s">
        <v>351</v>
      </c>
      <c r="E183" s="126">
        <v>2750</v>
      </c>
      <c r="F183" s="126">
        <v>2750000000</v>
      </c>
      <c r="G183" s="126">
        <v>2767479452.1700001</v>
      </c>
      <c r="H183" s="125" t="s">
        <v>353</v>
      </c>
    </row>
    <row r="184" spans="2:8" x14ac:dyDescent="0.25">
      <c r="B184" s="123" t="s">
        <v>162</v>
      </c>
      <c r="C184" s="143" t="s">
        <v>163</v>
      </c>
      <c r="D184" s="123" t="s">
        <v>351</v>
      </c>
      <c r="E184" s="126">
        <v>5250</v>
      </c>
      <c r="F184" s="126">
        <v>5250000000</v>
      </c>
      <c r="G184" s="126">
        <v>5283369862.9700003</v>
      </c>
      <c r="H184" s="125" t="s">
        <v>353</v>
      </c>
    </row>
    <row r="185" spans="2:8" x14ac:dyDescent="0.25">
      <c r="B185" s="123" t="s">
        <v>162</v>
      </c>
      <c r="C185" s="143" t="s">
        <v>163</v>
      </c>
      <c r="D185" s="123" t="s">
        <v>351</v>
      </c>
      <c r="E185" s="126">
        <v>14245</v>
      </c>
      <c r="F185" s="126">
        <v>14245000000</v>
      </c>
      <c r="G185" s="126">
        <v>14330235835.720001</v>
      </c>
      <c r="H185" s="125" t="s">
        <v>353</v>
      </c>
    </row>
    <row r="186" spans="2:8" x14ac:dyDescent="0.25">
      <c r="B186" s="123" t="s">
        <v>341</v>
      </c>
      <c r="C186" s="143" t="s">
        <v>340</v>
      </c>
      <c r="D186" s="123" t="s">
        <v>245</v>
      </c>
      <c r="E186" s="126">
        <v>236000</v>
      </c>
      <c r="F186" s="126">
        <v>236000000</v>
      </c>
      <c r="G186" s="126">
        <v>237454794.5</v>
      </c>
      <c r="H186" s="125" t="s">
        <v>353</v>
      </c>
    </row>
    <row r="187" spans="2:8" x14ac:dyDescent="0.25">
      <c r="B187" s="123" t="s">
        <v>173</v>
      </c>
      <c r="C187" s="143" t="s">
        <v>163</v>
      </c>
      <c r="D187" s="123" t="s">
        <v>351</v>
      </c>
      <c r="E187" s="126">
        <v>5760</v>
      </c>
      <c r="F187" s="126">
        <v>5760000000</v>
      </c>
      <c r="G187" s="126">
        <v>5788310794.5300007</v>
      </c>
      <c r="H187" s="125" t="s">
        <v>353</v>
      </c>
    </row>
    <row r="188" spans="2:8" x14ac:dyDescent="0.25">
      <c r="B188" s="123" t="s">
        <v>341</v>
      </c>
      <c r="C188" s="143" t="s">
        <v>340</v>
      </c>
      <c r="D188" s="123" t="s">
        <v>245</v>
      </c>
      <c r="E188" s="126">
        <v>10000000</v>
      </c>
      <c r="F188" s="126">
        <v>10000000000</v>
      </c>
      <c r="G188" s="126">
        <v>10054246575.24</v>
      </c>
      <c r="H188" s="125" t="s">
        <v>353</v>
      </c>
    </row>
    <row r="189" spans="2:8" x14ac:dyDescent="0.25">
      <c r="B189" s="123" t="s">
        <v>166</v>
      </c>
      <c r="C189" s="143" t="s">
        <v>167</v>
      </c>
      <c r="D189" s="123" t="s">
        <v>351</v>
      </c>
      <c r="E189" s="126">
        <v>355</v>
      </c>
      <c r="F189" s="126">
        <v>355000000</v>
      </c>
      <c r="G189" s="126">
        <v>356488082.13999999</v>
      </c>
      <c r="H189" s="125" t="s">
        <v>353</v>
      </c>
    </row>
    <row r="190" spans="2:8" x14ac:dyDescent="0.25">
      <c r="B190" s="123" t="s">
        <v>168</v>
      </c>
      <c r="C190" s="143" t="s">
        <v>112</v>
      </c>
      <c r="D190" s="144" t="s">
        <v>350</v>
      </c>
      <c r="E190" s="126">
        <v>1</v>
      </c>
      <c r="F190" s="126">
        <v>500000000</v>
      </c>
      <c r="G190" s="126">
        <v>501863013.67999995</v>
      </c>
      <c r="H190" s="125" t="s">
        <v>353</v>
      </c>
    </row>
    <row r="191" spans="2:8" x14ac:dyDescent="0.25">
      <c r="B191" s="123" t="s">
        <v>169</v>
      </c>
      <c r="C191" s="143" t="s">
        <v>112</v>
      </c>
      <c r="D191" s="144" t="s">
        <v>350</v>
      </c>
      <c r="E191" s="126">
        <v>1</v>
      </c>
      <c r="F191" s="126">
        <v>500000000</v>
      </c>
      <c r="G191" s="126">
        <v>501863013.67999995</v>
      </c>
      <c r="H191" s="125" t="s">
        <v>353</v>
      </c>
    </row>
    <row r="192" spans="2:8" x14ac:dyDescent="0.25">
      <c r="B192" s="123" t="s">
        <v>170</v>
      </c>
      <c r="C192" s="143" t="s">
        <v>112</v>
      </c>
      <c r="D192" s="144" t="s">
        <v>350</v>
      </c>
      <c r="E192" s="126">
        <v>1</v>
      </c>
      <c r="F192" s="126">
        <v>500000000</v>
      </c>
      <c r="G192" s="126">
        <v>501863013.67999995</v>
      </c>
      <c r="H192" s="125" t="s">
        <v>353</v>
      </c>
    </row>
    <row r="193" spans="2:8" x14ac:dyDescent="0.25">
      <c r="B193" s="123" t="s">
        <v>171</v>
      </c>
      <c r="C193" s="143" t="s">
        <v>112</v>
      </c>
      <c r="D193" s="144" t="s">
        <v>350</v>
      </c>
      <c r="E193" s="126">
        <v>1</v>
      </c>
      <c r="F193" s="126">
        <v>500000000</v>
      </c>
      <c r="G193" s="126">
        <v>501863013.67999995</v>
      </c>
      <c r="H193" s="125" t="s">
        <v>353</v>
      </c>
    </row>
    <row r="194" spans="2:8" x14ac:dyDescent="0.25">
      <c r="B194" s="123" t="s">
        <v>172</v>
      </c>
      <c r="C194" s="143" t="s">
        <v>112</v>
      </c>
      <c r="D194" s="144" t="s">
        <v>350</v>
      </c>
      <c r="E194" s="126">
        <v>1</v>
      </c>
      <c r="F194" s="126">
        <v>500000000</v>
      </c>
      <c r="G194" s="126">
        <v>501863013.67999995</v>
      </c>
      <c r="H194" s="125" t="s">
        <v>353</v>
      </c>
    </row>
    <row r="195" spans="2:8" x14ac:dyDescent="0.25">
      <c r="B195" s="123" t="s">
        <v>173</v>
      </c>
      <c r="C195" s="143" t="s">
        <v>163</v>
      </c>
      <c r="D195" s="123" t="s">
        <v>351</v>
      </c>
      <c r="E195" s="126">
        <v>5000</v>
      </c>
      <c r="F195" s="126">
        <v>5000000000</v>
      </c>
      <c r="G195" s="126">
        <v>5017095890.4000006</v>
      </c>
      <c r="H195" s="125" t="s">
        <v>353</v>
      </c>
    </row>
    <row r="196" spans="2:8" x14ac:dyDescent="0.25">
      <c r="B196" s="123" t="s">
        <v>173</v>
      </c>
      <c r="C196" s="143" t="s">
        <v>163</v>
      </c>
      <c r="D196" s="123" t="s">
        <v>351</v>
      </c>
      <c r="E196" s="126">
        <v>600</v>
      </c>
      <c r="F196" s="126">
        <v>600000000</v>
      </c>
      <c r="G196" s="126">
        <v>601923287.70000005</v>
      </c>
      <c r="H196" s="125" t="s">
        <v>353</v>
      </c>
    </row>
    <row r="197" spans="2:8" x14ac:dyDescent="0.25">
      <c r="B197" s="123" t="s">
        <v>336</v>
      </c>
      <c r="C197" s="143" t="s">
        <v>354</v>
      </c>
      <c r="D197" s="123" t="s">
        <v>351</v>
      </c>
      <c r="E197" s="126">
        <v>13700</v>
      </c>
      <c r="F197" s="126">
        <v>13700000000</v>
      </c>
      <c r="G197" s="126">
        <v>13750671232.85</v>
      </c>
      <c r="H197" s="125" t="s">
        <v>353</v>
      </c>
    </row>
    <row r="198" spans="2:8" x14ac:dyDescent="0.25">
      <c r="B198" s="123" t="s">
        <v>342</v>
      </c>
      <c r="C198" s="143" t="s">
        <v>340</v>
      </c>
      <c r="D198" s="123" t="s">
        <v>245</v>
      </c>
      <c r="E198" s="126">
        <v>10000000</v>
      </c>
      <c r="F198" s="126">
        <v>10000000000</v>
      </c>
      <c r="G198" s="126">
        <v>10036986301.300001</v>
      </c>
      <c r="H198" s="125" t="s">
        <v>353</v>
      </c>
    </row>
    <row r="199" spans="2:8" x14ac:dyDescent="0.25">
      <c r="B199" s="123" t="s">
        <v>342</v>
      </c>
      <c r="C199" s="143" t="s">
        <v>340</v>
      </c>
      <c r="D199" s="123" t="s">
        <v>245</v>
      </c>
      <c r="E199" s="126">
        <v>2500000</v>
      </c>
      <c r="F199" s="126">
        <v>2500000000</v>
      </c>
      <c r="G199" s="126">
        <v>2501849315.0799999</v>
      </c>
      <c r="H199" s="125" t="s">
        <v>353</v>
      </c>
    </row>
    <row r="200" spans="2:8" x14ac:dyDescent="0.25">
      <c r="B200" s="123" t="s">
        <v>337</v>
      </c>
      <c r="C200" s="143" t="s">
        <v>354</v>
      </c>
      <c r="D200" s="123" t="s">
        <v>351</v>
      </c>
      <c r="E200" s="126">
        <v>35650</v>
      </c>
      <c r="F200" s="126">
        <v>35650000000</v>
      </c>
      <c r="G200" s="126">
        <v>34000005954.760002</v>
      </c>
      <c r="H200" s="125" t="s">
        <v>353</v>
      </c>
    </row>
    <row r="201" spans="2:8" x14ac:dyDescent="0.25">
      <c r="B201" s="123" t="s">
        <v>338</v>
      </c>
      <c r="C201" s="143" t="s">
        <v>220</v>
      </c>
      <c r="D201" s="123" t="s">
        <v>351</v>
      </c>
      <c r="E201" s="126">
        <v>19000</v>
      </c>
      <c r="F201" s="126">
        <v>19000000000</v>
      </c>
      <c r="G201" s="126">
        <v>18069786187.080002</v>
      </c>
      <c r="H201" s="125" t="s">
        <v>353</v>
      </c>
    </row>
    <row r="202" spans="2:8" x14ac:dyDescent="0.25">
      <c r="B202" s="123" t="s">
        <v>336</v>
      </c>
      <c r="C202" s="143" t="s">
        <v>354</v>
      </c>
      <c r="D202" s="123" t="s">
        <v>351</v>
      </c>
      <c r="E202" s="126">
        <v>1166</v>
      </c>
      <c r="F202" s="126">
        <v>1166000000</v>
      </c>
      <c r="G202" s="126">
        <v>1166734739.72</v>
      </c>
      <c r="H202" s="125" t="s">
        <v>353</v>
      </c>
    </row>
    <row r="203" spans="2:8" x14ac:dyDescent="0.25">
      <c r="B203" s="123" t="s">
        <v>342</v>
      </c>
      <c r="C203" s="143" t="s">
        <v>340</v>
      </c>
      <c r="D203" s="123" t="s">
        <v>245</v>
      </c>
      <c r="E203" s="126">
        <v>10000000</v>
      </c>
      <c r="F203" s="126">
        <v>10000000000</v>
      </c>
      <c r="G203" s="126">
        <v>10005534246.58</v>
      </c>
      <c r="H203" s="125" t="s">
        <v>353</v>
      </c>
    </row>
    <row r="204" spans="2:8" x14ac:dyDescent="0.25">
      <c r="B204" s="134" t="s">
        <v>229</v>
      </c>
      <c r="C204" s="133"/>
      <c r="D204" s="133"/>
      <c r="E204" s="133"/>
      <c r="F204" s="98">
        <v>253914000000</v>
      </c>
      <c r="G204" s="98">
        <v>253912861998.02997</v>
      </c>
      <c r="H204" s="13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27BD5-F152-4220-AFE0-60718380BCCE}">
  <dimension ref="A3:K29"/>
  <sheetViews>
    <sheetView topLeftCell="A3" zoomScale="85" zoomScaleNormal="85" workbookViewId="0">
      <selection activeCell="B15" sqref="B15:J15"/>
    </sheetView>
  </sheetViews>
  <sheetFormatPr baseColWidth="10" defaultColWidth="9.140625" defaultRowHeight="15" x14ac:dyDescent="0.25"/>
  <cols>
    <col min="1" max="1" width="29.5703125" bestFit="1" customWidth="1"/>
    <col min="2" max="2" width="22.28515625" style="156" bestFit="1" customWidth="1"/>
    <col min="4" max="4" width="22.28515625" bestFit="1" customWidth="1"/>
    <col min="5" max="5" width="9.85546875" customWidth="1"/>
    <col min="7" max="7" width="11.7109375" customWidth="1"/>
    <col min="8" max="8" width="12.42578125" customWidth="1"/>
    <col min="10" max="10" width="62.42578125" bestFit="1" customWidth="1"/>
    <col min="11" max="11" width="22.28515625" bestFit="1" customWidth="1"/>
  </cols>
  <sheetData>
    <row r="3" spans="1:11" x14ac:dyDescent="0.25">
      <c r="A3" s="154" t="s">
        <v>364</v>
      </c>
      <c r="B3" s="159" t="s">
        <v>366</v>
      </c>
      <c r="D3" s="160" t="s">
        <v>366</v>
      </c>
      <c r="E3" s="172" t="s">
        <v>369</v>
      </c>
      <c r="G3" s="172" t="s">
        <v>370</v>
      </c>
      <c r="H3" s="172"/>
      <c r="J3" s="154" t="s">
        <v>364</v>
      </c>
      <c r="K3" s="173" t="s">
        <v>366</v>
      </c>
    </row>
    <row r="4" spans="1:11" x14ac:dyDescent="0.25">
      <c r="A4" s="155" t="s">
        <v>245</v>
      </c>
      <c r="B4" s="159">
        <v>32836071232.700005</v>
      </c>
      <c r="D4" s="159">
        <v>1353488027.5599999</v>
      </c>
      <c r="E4" s="162">
        <f>+D4/$B$25</f>
        <v>2.590966937583896E-3</v>
      </c>
      <c r="G4" s="162">
        <f>+D4/$B$27</f>
        <v>2.5953778584869827E-3</v>
      </c>
      <c r="H4" s="162"/>
      <c r="J4" s="155" t="s">
        <v>110</v>
      </c>
      <c r="K4" s="159">
        <v>1353488027.5599999</v>
      </c>
    </row>
    <row r="5" spans="1:11" x14ac:dyDescent="0.25">
      <c r="A5" s="155" t="s">
        <v>351</v>
      </c>
      <c r="B5" s="159">
        <v>130864455156.06999</v>
      </c>
      <c r="D5" s="159">
        <v>296319780.95999998</v>
      </c>
      <c r="E5" s="162">
        <f t="shared" ref="E5:E21" si="0">+D5/$B$25</f>
        <v>5.6724163035526192E-4</v>
      </c>
      <c r="G5" s="162">
        <f t="shared" ref="G5:G21" si="1">+D5/$B$27</f>
        <v>5.6820731537738267E-4</v>
      </c>
      <c r="H5" s="162"/>
      <c r="J5" s="155" t="s">
        <v>165</v>
      </c>
      <c r="K5" s="159">
        <v>296319780.95999998</v>
      </c>
    </row>
    <row r="6" spans="1:11" x14ac:dyDescent="0.25">
      <c r="A6" s="155" t="s">
        <v>350</v>
      </c>
      <c r="B6" s="159">
        <v>90212335609.259949</v>
      </c>
      <c r="D6" s="159">
        <v>10150964387.560003</v>
      </c>
      <c r="E6" s="162">
        <f t="shared" si="0"/>
        <v>1.9431877177497694E-2</v>
      </c>
      <c r="G6" s="162">
        <f>+D6/$B$27</f>
        <v>1.9464958446110237E-2</v>
      </c>
      <c r="H6" s="162"/>
      <c r="J6" s="155" t="s">
        <v>112</v>
      </c>
      <c r="K6" s="159">
        <v>10150964387.560003</v>
      </c>
    </row>
    <row r="7" spans="1:11" s="165" customFormat="1" x14ac:dyDescent="0.25">
      <c r="A7" s="155" t="s">
        <v>439</v>
      </c>
      <c r="B7" s="159">
        <v>253912861998.02997</v>
      </c>
      <c r="D7" s="164">
        <v>67470887662.360016</v>
      </c>
      <c r="E7" s="166">
        <f t="shared" si="0"/>
        <v>0.12915876285788755</v>
      </c>
      <c r="F7" s="167">
        <v>0.8</v>
      </c>
      <c r="G7" s="166">
        <f t="shared" si="1"/>
        <v>0.12937864566636442</v>
      </c>
      <c r="H7" s="166"/>
      <c r="J7" s="163" t="s">
        <v>139</v>
      </c>
      <c r="K7" s="164">
        <v>67470887662.360016</v>
      </c>
    </row>
    <row r="8" spans="1:11" x14ac:dyDescent="0.25">
      <c r="A8" s="155" t="s">
        <v>365</v>
      </c>
      <c r="B8" s="159">
        <v>507825723996.05994</v>
      </c>
      <c r="D8" s="159">
        <v>2047671233.27</v>
      </c>
      <c r="E8" s="162">
        <f t="shared" si="0"/>
        <v>3.919834055723867E-3</v>
      </c>
      <c r="G8" s="162">
        <f t="shared" si="1"/>
        <v>3.9265072701606153E-3</v>
      </c>
      <c r="H8" s="162"/>
      <c r="J8" s="155" t="s">
        <v>107</v>
      </c>
      <c r="K8" s="159">
        <v>2047671233.27</v>
      </c>
    </row>
    <row r="9" spans="1:11" x14ac:dyDescent="0.25">
      <c r="B9"/>
      <c r="D9" s="159">
        <v>1029301370.5</v>
      </c>
      <c r="E9" s="162">
        <f t="shared" si="0"/>
        <v>1.9703800591299057E-3</v>
      </c>
      <c r="G9" s="162">
        <f t="shared" si="1"/>
        <v>1.9737344788501149E-3</v>
      </c>
      <c r="H9" s="162"/>
      <c r="J9" s="155" t="s">
        <v>215</v>
      </c>
      <c r="K9" s="159">
        <v>1029301370.5</v>
      </c>
    </row>
    <row r="10" spans="1:11" x14ac:dyDescent="0.25">
      <c r="B10"/>
      <c r="D10" s="159">
        <v>48917411927.330002</v>
      </c>
      <c r="E10" s="162">
        <f t="shared" si="0"/>
        <v>9.3642052530284126E-2</v>
      </c>
      <c r="G10" s="162">
        <f t="shared" si="1"/>
        <v>9.3801470885231927E-2</v>
      </c>
      <c r="H10" s="162"/>
      <c r="J10" s="155" t="s">
        <v>354</v>
      </c>
      <c r="K10" s="159">
        <v>48917411927.330002</v>
      </c>
    </row>
    <row r="11" spans="1:11" x14ac:dyDescent="0.25">
      <c r="B11"/>
      <c r="D11" s="159">
        <v>1029301370.5</v>
      </c>
      <c r="E11" s="162">
        <f t="shared" si="0"/>
        <v>1.9703800591299057E-3</v>
      </c>
      <c r="G11" s="162">
        <f t="shared" si="1"/>
        <v>1.9737344788501149E-3</v>
      </c>
      <c r="H11" s="162"/>
      <c r="J11" s="155" t="s">
        <v>206</v>
      </c>
      <c r="K11" s="159">
        <v>1029301370.5</v>
      </c>
    </row>
    <row r="12" spans="1:11" x14ac:dyDescent="0.25">
      <c r="B12"/>
      <c r="D12" s="159">
        <v>4084808215.3000011</v>
      </c>
      <c r="E12" s="162">
        <f t="shared" si="0"/>
        <v>7.8195025125511984E-3</v>
      </c>
      <c r="G12" s="162">
        <f t="shared" si="1"/>
        <v>7.8328146110515796E-3</v>
      </c>
      <c r="H12" s="162"/>
      <c r="J12" s="155" t="s">
        <v>126</v>
      </c>
      <c r="K12" s="159">
        <v>4084808215.3000011</v>
      </c>
    </row>
    <row r="13" spans="1:11" x14ac:dyDescent="0.25">
      <c r="B13"/>
      <c r="D13" s="159">
        <v>102930137.05</v>
      </c>
      <c r="E13" s="162">
        <f t="shared" si="0"/>
        <v>1.9703800591299058E-4</v>
      </c>
      <c r="G13" s="162">
        <f t="shared" si="1"/>
        <v>1.9737344788501148E-4</v>
      </c>
      <c r="H13" s="162"/>
      <c r="J13" s="155" t="s">
        <v>210</v>
      </c>
      <c r="K13" s="159">
        <v>102930137.05</v>
      </c>
    </row>
    <row r="14" spans="1:11" s="165" customFormat="1" x14ac:dyDescent="0.25">
      <c r="A14"/>
      <c r="B14"/>
      <c r="D14" s="164">
        <v>52487256493.529999</v>
      </c>
      <c r="E14" s="166">
        <f t="shared" si="0"/>
        <v>0.10047576591008549</v>
      </c>
      <c r="F14" s="167">
        <v>0.5</v>
      </c>
      <c r="G14" s="166">
        <f t="shared" si="1"/>
        <v>0.10064681813374671</v>
      </c>
      <c r="H14" s="166"/>
      <c r="J14" s="163" t="s">
        <v>163</v>
      </c>
      <c r="K14" s="164">
        <v>52487256493.529999</v>
      </c>
    </row>
    <row r="15" spans="1:11" x14ac:dyDescent="0.25">
      <c r="B15"/>
      <c r="D15" s="159">
        <v>3403090822.0299997</v>
      </c>
      <c r="E15" s="162">
        <f t="shared" si="0"/>
        <v>6.5144985592301904E-3</v>
      </c>
      <c r="G15" s="162">
        <f t="shared" si="1"/>
        <v>6.5255889893901485E-3</v>
      </c>
      <c r="H15" s="162"/>
      <c r="J15" s="155" t="s">
        <v>167</v>
      </c>
      <c r="K15" s="159">
        <v>3403090822.0299997</v>
      </c>
    </row>
    <row r="16" spans="1:11" x14ac:dyDescent="0.25">
      <c r="B16"/>
      <c r="D16" s="159">
        <v>1021773972.8499999</v>
      </c>
      <c r="E16" s="162">
        <f t="shared" si="0"/>
        <v>1.9559704463072815E-3</v>
      </c>
      <c r="G16" s="162">
        <f t="shared" si="1"/>
        <v>1.9593003347756701E-3</v>
      </c>
      <c r="H16" s="162"/>
      <c r="J16" s="155" t="s">
        <v>137</v>
      </c>
      <c r="K16" s="159">
        <v>1021773972.8499999</v>
      </c>
    </row>
    <row r="17" spans="1:11" x14ac:dyDescent="0.25">
      <c r="B17"/>
      <c r="D17" s="159">
        <v>32836071232.700005</v>
      </c>
      <c r="E17" s="162">
        <f t="shared" si="0"/>
        <v>6.2857722559576862E-2</v>
      </c>
      <c r="G17" s="162">
        <f t="shared" si="1"/>
        <v>6.2964732972691978E-2</v>
      </c>
      <c r="H17" s="162"/>
      <c r="J17" s="155" t="s">
        <v>340</v>
      </c>
      <c r="K17" s="159">
        <v>32836071232.700005</v>
      </c>
    </row>
    <row r="18" spans="1:11" x14ac:dyDescent="0.25">
      <c r="B18"/>
      <c r="D18" s="159">
        <v>19349807008.84</v>
      </c>
      <c r="E18" s="162">
        <f t="shared" si="0"/>
        <v>3.704111834584449E-2</v>
      </c>
      <c r="G18" s="162">
        <f t="shared" si="1"/>
        <v>3.7104177986172333E-2</v>
      </c>
      <c r="H18" s="162"/>
      <c r="J18" s="155" t="s">
        <v>220</v>
      </c>
      <c r="K18" s="159">
        <v>19349807008.84</v>
      </c>
    </row>
    <row r="19" spans="1:11" x14ac:dyDescent="0.25">
      <c r="B19"/>
      <c r="D19" s="159">
        <v>5057081095.8199997</v>
      </c>
      <c r="E19" s="162">
        <f t="shared" si="0"/>
        <v>9.6807135734854628E-3</v>
      </c>
      <c r="G19" s="162">
        <f t="shared" si="1"/>
        <v>9.6971942399265015E-3</v>
      </c>
      <c r="H19" s="162"/>
      <c r="J19" s="155" t="s">
        <v>109</v>
      </c>
      <c r="K19" s="159">
        <v>5057081095.8199997</v>
      </c>
    </row>
    <row r="20" spans="1:11" x14ac:dyDescent="0.25">
      <c r="B20"/>
      <c r="D20" s="159">
        <v>2131423287.4499998</v>
      </c>
      <c r="E20" s="162">
        <f t="shared" si="0"/>
        <v>4.0801596728823053E-3</v>
      </c>
      <c r="G20" s="162">
        <f t="shared" si="1"/>
        <v>4.0871058292874622E-3</v>
      </c>
      <c r="H20" s="162"/>
      <c r="J20" s="155" t="s">
        <v>129</v>
      </c>
      <c r="K20" s="159">
        <v>2131423287.4499998</v>
      </c>
    </row>
    <row r="21" spans="1:11" x14ac:dyDescent="0.25">
      <c r="B21"/>
      <c r="D21" s="159">
        <v>1143273972.4199998</v>
      </c>
      <c r="E21" s="162">
        <f t="shared" si="0"/>
        <v>2.1885565315863937E-3</v>
      </c>
      <c r="G21" s="162">
        <f t="shared" si="1"/>
        <v>2.1922823798836951E-3</v>
      </c>
      <c r="H21" s="162"/>
      <c r="J21" s="155" t="s">
        <v>134</v>
      </c>
      <c r="K21" s="159">
        <v>1143273972.4199998</v>
      </c>
    </row>
    <row r="22" spans="1:11" x14ac:dyDescent="0.25">
      <c r="B22"/>
      <c r="D22" s="161">
        <v>253912861998.03009</v>
      </c>
      <c r="J22" s="155" t="s">
        <v>365</v>
      </c>
      <c r="K22" s="159">
        <v>253912861998.03009</v>
      </c>
    </row>
    <row r="23" spans="1:11" x14ac:dyDescent="0.25">
      <c r="B23"/>
    </row>
    <row r="25" spans="1:11" x14ac:dyDescent="0.25">
      <c r="A25" s="157" t="s">
        <v>367</v>
      </c>
      <c r="B25" s="158">
        <f>+EAN!D14</f>
        <v>522387224602.00195</v>
      </c>
    </row>
    <row r="27" spans="1:11" x14ac:dyDescent="0.25">
      <c r="A27" s="171" t="s">
        <v>368</v>
      </c>
      <c r="B27" s="156">
        <f>+EAN!D21</f>
        <v>521499412170.00195</v>
      </c>
    </row>
    <row r="29" spans="1:11" x14ac:dyDescent="0.25">
      <c r="A29" s="171" t="s">
        <v>371</v>
      </c>
      <c r="B29" s="156" t="e">
        <f>+EAN!#REF!</f>
        <v>#REF!</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4BA8-9310-41F3-ADD4-89C3467706FE}">
  <dimension ref="A3:C20"/>
  <sheetViews>
    <sheetView workbookViewId="0">
      <selection activeCell="B15" sqref="B15:J15"/>
    </sheetView>
  </sheetViews>
  <sheetFormatPr baseColWidth="10" defaultColWidth="9.140625" defaultRowHeight="15" x14ac:dyDescent="0.25"/>
  <sheetData>
    <row r="3" spans="1:3" x14ac:dyDescent="0.25">
      <c r="A3" s="145"/>
      <c r="B3" s="146"/>
      <c r="C3" s="147"/>
    </row>
    <row r="4" spans="1:3" x14ac:dyDescent="0.25">
      <c r="A4" s="148"/>
      <c r="B4" s="149"/>
      <c r="C4" s="150"/>
    </row>
    <row r="5" spans="1:3" x14ac:dyDescent="0.25">
      <c r="A5" s="148"/>
      <c r="B5" s="149"/>
      <c r="C5" s="150"/>
    </row>
    <row r="6" spans="1:3" x14ac:dyDescent="0.25">
      <c r="A6" s="148"/>
      <c r="B6" s="149"/>
      <c r="C6" s="150"/>
    </row>
    <row r="7" spans="1:3" x14ac:dyDescent="0.25">
      <c r="A7" s="148"/>
      <c r="B7" s="149"/>
      <c r="C7" s="150"/>
    </row>
    <row r="8" spans="1:3" x14ac:dyDescent="0.25">
      <c r="A8" s="148"/>
      <c r="B8" s="149"/>
      <c r="C8" s="150"/>
    </row>
    <row r="9" spans="1:3" x14ac:dyDescent="0.25">
      <c r="A9" s="148"/>
      <c r="B9" s="149"/>
      <c r="C9" s="150"/>
    </row>
    <row r="10" spans="1:3" x14ac:dyDescent="0.25">
      <c r="A10" s="148"/>
      <c r="B10" s="149"/>
      <c r="C10" s="150"/>
    </row>
    <row r="11" spans="1:3" x14ac:dyDescent="0.25">
      <c r="A11" s="148"/>
      <c r="B11" s="149"/>
      <c r="C11" s="150"/>
    </row>
    <row r="12" spans="1:3" x14ac:dyDescent="0.25">
      <c r="A12" s="148"/>
      <c r="B12" s="149"/>
      <c r="C12" s="150"/>
    </row>
    <row r="13" spans="1:3" x14ac:dyDescent="0.25">
      <c r="A13" s="148"/>
      <c r="B13" s="149"/>
      <c r="C13" s="150"/>
    </row>
    <row r="14" spans="1:3" x14ac:dyDescent="0.25">
      <c r="A14" s="148"/>
      <c r="B14" s="149"/>
      <c r="C14" s="150"/>
    </row>
    <row r="15" spans="1:3" x14ac:dyDescent="0.25">
      <c r="A15" s="148"/>
      <c r="B15" s="149"/>
      <c r="C15" s="150"/>
    </row>
    <row r="16" spans="1:3" x14ac:dyDescent="0.25">
      <c r="A16" s="148"/>
      <c r="B16" s="149"/>
      <c r="C16" s="150"/>
    </row>
    <row r="17" spans="1:3" x14ac:dyDescent="0.25">
      <c r="A17" s="148"/>
      <c r="B17" s="149"/>
      <c r="C17" s="150"/>
    </row>
    <row r="18" spans="1:3" x14ac:dyDescent="0.25">
      <c r="A18" s="148"/>
      <c r="B18" s="149"/>
      <c r="C18" s="150"/>
    </row>
    <row r="19" spans="1:3" x14ac:dyDescent="0.25">
      <c r="A19" s="148"/>
      <c r="B19" s="149"/>
      <c r="C19" s="150"/>
    </row>
    <row r="20" spans="1:3" x14ac:dyDescent="0.25">
      <c r="A20" s="151"/>
      <c r="B20" s="152"/>
      <c r="C20" s="15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24BF2-2C25-4663-91DE-6A6794A79123}">
  <dimension ref="B3:Q204"/>
  <sheetViews>
    <sheetView topLeftCell="B3" workbookViewId="0">
      <selection activeCell="B15" sqref="B15:J15"/>
    </sheetView>
  </sheetViews>
  <sheetFormatPr baseColWidth="10" defaultColWidth="9.140625" defaultRowHeight="15" x14ac:dyDescent="0.25"/>
  <cols>
    <col min="2" max="2" width="14.85546875" style="178" bestFit="1" customWidth="1"/>
    <col min="3" max="3" width="71.5703125" style="178" bestFit="1" customWidth="1"/>
    <col min="4" max="4" width="10.42578125" style="178" bestFit="1" customWidth="1"/>
    <col min="5" max="5" width="8.140625" style="178" bestFit="1" customWidth="1"/>
    <col min="6" max="6" width="26.7109375" style="178" bestFit="1" customWidth="1"/>
    <col min="7" max="7" width="33.140625" style="178" bestFit="1" customWidth="1"/>
    <col min="8" max="8" width="24.85546875" style="178" bestFit="1" customWidth="1"/>
    <col min="9" max="9" width="7" style="178" bestFit="1" customWidth="1"/>
    <col min="10" max="10" width="13.5703125" style="178" bestFit="1" customWidth="1"/>
    <col min="11" max="11" width="14" style="178" bestFit="1" customWidth="1"/>
    <col min="12" max="13" width="13.5703125" style="178" bestFit="1" customWidth="1"/>
    <col min="14" max="14" width="16.85546875" style="178" bestFit="1" customWidth="1"/>
    <col min="15" max="15" width="37.85546875" style="178" bestFit="1" customWidth="1"/>
    <col min="16" max="16" width="49.42578125" style="178" bestFit="1" customWidth="1"/>
    <col min="17" max="17" width="34.140625" style="178" bestFit="1" customWidth="1"/>
  </cols>
  <sheetData>
    <row r="3" spans="2:17" x14ac:dyDescent="0.25">
      <c r="B3" s="175" t="s">
        <v>31</v>
      </c>
      <c r="C3" s="176" t="s">
        <v>22</v>
      </c>
      <c r="D3" s="176" t="s">
        <v>76</v>
      </c>
      <c r="E3" s="176" t="s">
        <v>93</v>
      </c>
      <c r="F3" s="176" t="s">
        <v>222</v>
      </c>
      <c r="G3" s="176" t="s">
        <v>223</v>
      </c>
      <c r="H3" s="176" t="s">
        <v>224</v>
      </c>
      <c r="I3" s="176" t="s">
        <v>77</v>
      </c>
      <c r="J3" s="176" t="s">
        <v>78</v>
      </c>
      <c r="K3" s="176" t="s">
        <v>94</v>
      </c>
      <c r="L3" s="176" t="s">
        <v>95</v>
      </c>
      <c r="M3" s="176" t="s">
        <v>23</v>
      </c>
      <c r="N3" s="176" t="s">
        <v>225</v>
      </c>
      <c r="O3" s="176" t="s">
        <v>355</v>
      </c>
      <c r="P3" s="177" t="s">
        <v>97</v>
      </c>
      <c r="Q3" s="176" t="s">
        <v>89</v>
      </c>
    </row>
    <row r="4" spans="2:17" x14ac:dyDescent="0.25">
      <c r="B4" s="123" t="s">
        <v>140</v>
      </c>
      <c r="C4" s="143" t="s">
        <v>139</v>
      </c>
      <c r="D4" s="124" t="s">
        <v>349</v>
      </c>
      <c r="E4" s="124" t="s">
        <v>221</v>
      </c>
      <c r="F4" s="125">
        <v>44049</v>
      </c>
      <c r="G4" s="125">
        <v>44229</v>
      </c>
      <c r="H4" s="125">
        <v>45145</v>
      </c>
      <c r="I4" s="124" t="s">
        <v>80</v>
      </c>
      <c r="J4" s="126">
        <v>500000000</v>
      </c>
      <c r="K4" s="126">
        <v>500000000</v>
      </c>
      <c r="L4" s="126">
        <v>514394519.96000004</v>
      </c>
      <c r="M4" s="126">
        <v>500000000</v>
      </c>
      <c r="N4" s="132">
        <v>7.0999999999999994E-2</v>
      </c>
      <c r="O4" s="168">
        <v>0.8</v>
      </c>
      <c r="P4" s="169">
        <v>1.7514356050257534E-3</v>
      </c>
      <c r="Q4" s="169">
        <v>0.2311894998633989</v>
      </c>
    </row>
    <row r="5" spans="2:17" x14ac:dyDescent="0.25">
      <c r="B5" s="123" t="s">
        <v>343</v>
      </c>
      <c r="C5" s="143" t="s">
        <v>139</v>
      </c>
      <c r="D5" s="124" t="s">
        <v>349</v>
      </c>
      <c r="E5" s="124" t="s">
        <v>221</v>
      </c>
      <c r="F5" s="125">
        <v>44049</v>
      </c>
      <c r="G5" s="125">
        <v>44229</v>
      </c>
      <c r="H5" s="125">
        <v>45145</v>
      </c>
      <c r="I5" s="124" t="s">
        <v>80</v>
      </c>
      <c r="J5" s="126">
        <v>500000000</v>
      </c>
      <c r="K5" s="126">
        <v>500000000</v>
      </c>
      <c r="L5" s="126">
        <v>514394519.96000004</v>
      </c>
      <c r="M5" s="126">
        <v>500000000</v>
      </c>
      <c r="N5" s="132">
        <v>7.0999999999999994E-2</v>
      </c>
      <c r="O5" s="168">
        <v>0.8</v>
      </c>
      <c r="P5" s="169">
        <v>1.7514356050257534E-3</v>
      </c>
      <c r="Q5" s="169">
        <v>0.2311894998633989</v>
      </c>
    </row>
    <row r="6" spans="2:17" x14ac:dyDescent="0.25">
      <c r="B6" s="123" t="s">
        <v>141</v>
      </c>
      <c r="C6" s="143" t="s">
        <v>139</v>
      </c>
      <c r="D6" s="124" t="s">
        <v>349</v>
      </c>
      <c r="E6" s="124" t="s">
        <v>221</v>
      </c>
      <c r="F6" s="125">
        <v>44049</v>
      </c>
      <c r="G6" s="125">
        <v>44229</v>
      </c>
      <c r="H6" s="125">
        <v>45145</v>
      </c>
      <c r="I6" s="124" t="s">
        <v>80</v>
      </c>
      <c r="J6" s="126">
        <v>500000000</v>
      </c>
      <c r="K6" s="126">
        <v>500000000</v>
      </c>
      <c r="L6" s="126">
        <v>514394519.96000004</v>
      </c>
      <c r="M6" s="126">
        <v>500000000</v>
      </c>
      <c r="N6" s="132">
        <v>7.0999999999999994E-2</v>
      </c>
      <c r="O6" s="168">
        <v>0.8</v>
      </c>
      <c r="P6" s="169">
        <v>1.7514356050257534E-3</v>
      </c>
      <c r="Q6" s="169">
        <v>0.2311894998633989</v>
      </c>
    </row>
    <row r="7" spans="2:17" x14ac:dyDescent="0.25">
      <c r="B7" s="123" t="s">
        <v>142</v>
      </c>
      <c r="C7" s="143" t="s">
        <v>139</v>
      </c>
      <c r="D7" s="124" t="s">
        <v>349</v>
      </c>
      <c r="E7" s="124" t="s">
        <v>221</v>
      </c>
      <c r="F7" s="125">
        <v>44049</v>
      </c>
      <c r="G7" s="125">
        <v>44229</v>
      </c>
      <c r="H7" s="125">
        <v>45145</v>
      </c>
      <c r="I7" s="124" t="s">
        <v>80</v>
      </c>
      <c r="J7" s="126">
        <v>500000000</v>
      </c>
      <c r="K7" s="126">
        <v>500000000</v>
      </c>
      <c r="L7" s="126">
        <v>514394519.96000004</v>
      </c>
      <c r="M7" s="126">
        <v>500000000</v>
      </c>
      <c r="N7" s="132">
        <v>7.0999999999999994E-2</v>
      </c>
      <c r="O7" s="168">
        <v>0.8</v>
      </c>
      <c r="P7" s="169">
        <v>1.7514356050257534E-3</v>
      </c>
      <c r="Q7" s="169">
        <v>0.2311894998633989</v>
      </c>
    </row>
    <row r="8" spans="2:17" x14ac:dyDescent="0.25">
      <c r="B8" s="123" t="s">
        <v>143</v>
      </c>
      <c r="C8" s="143" t="s">
        <v>139</v>
      </c>
      <c r="D8" s="124" t="s">
        <v>349</v>
      </c>
      <c r="E8" s="124" t="s">
        <v>221</v>
      </c>
      <c r="F8" s="125">
        <v>44049</v>
      </c>
      <c r="G8" s="125">
        <v>44229</v>
      </c>
      <c r="H8" s="125">
        <v>45145</v>
      </c>
      <c r="I8" s="124" t="s">
        <v>80</v>
      </c>
      <c r="J8" s="126">
        <v>500000000</v>
      </c>
      <c r="K8" s="126">
        <v>500000000</v>
      </c>
      <c r="L8" s="126">
        <v>514394519.96000004</v>
      </c>
      <c r="M8" s="126">
        <v>500000000</v>
      </c>
      <c r="N8" s="132">
        <v>7.0999999999999994E-2</v>
      </c>
      <c r="O8" s="168">
        <v>0.8</v>
      </c>
      <c r="P8" s="169">
        <v>1.7514356050257534E-3</v>
      </c>
      <c r="Q8" s="169">
        <v>0.2311894998633989</v>
      </c>
    </row>
    <row r="9" spans="2:17" x14ac:dyDescent="0.25">
      <c r="B9" s="123" t="s">
        <v>144</v>
      </c>
      <c r="C9" s="143" t="s">
        <v>139</v>
      </c>
      <c r="D9" s="124" t="s">
        <v>349</v>
      </c>
      <c r="E9" s="124" t="s">
        <v>221</v>
      </c>
      <c r="F9" s="125">
        <v>44049</v>
      </c>
      <c r="G9" s="125">
        <v>44229</v>
      </c>
      <c r="H9" s="125">
        <v>45145</v>
      </c>
      <c r="I9" s="124" t="s">
        <v>80</v>
      </c>
      <c r="J9" s="126">
        <v>500000000</v>
      </c>
      <c r="K9" s="126">
        <v>500000000</v>
      </c>
      <c r="L9" s="126">
        <v>514394519.96000004</v>
      </c>
      <c r="M9" s="126">
        <v>500000000</v>
      </c>
      <c r="N9" s="132">
        <v>7.0999999999999994E-2</v>
      </c>
      <c r="O9" s="168">
        <v>0.8</v>
      </c>
      <c r="P9" s="169">
        <v>1.7514356050257534E-3</v>
      </c>
      <c r="Q9" s="169">
        <v>0.2311894998633989</v>
      </c>
    </row>
    <row r="10" spans="2:17" x14ac:dyDescent="0.25">
      <c r="B10" s="123" t="s">
        <v>145</v>
      </c>
      <c r="C10" s="143" t="s">
        <v>134</v>
      </c>
      <c r="D10" s="124" t="s">
        <v>226</v>
      </c>
      <c r="E10" s="124" t="s">
        <v>221</v>
      </c>
      <c r="F10" s="125">
        <v>44050</v>
      </c>
      <c r="G10" s="125">
        <v>44230</v>
      </c>
      <c r="H10" s="125">
        <v>44557</v>
      </c>
      <c r="I10" s="124" t="s">
        <v>80</v>
      </c>
      <c r="J10" s="126">
        <v>125000000</v>
      </c>
      <c r="K10" s="126">
        <v>125000000</v>
      </c>
      <c r="L10" s="126">
        <v>129027397.22</v>
      </c>
      <c r="M10" s="126">
        <v>125000000</v>
      </c>
      <c r="N10" s="132">
        <v>0.08</v>
      </c>
      <c r="O10" s="168">
        <v>0.8</v>
      </c>
      <c r="P10" s="169">
        <v>4.3785890125643836E-4</v>
      </c>
      <c r="Q10" s="169">
        <v>3.9407301113079454E-3</v>
      </c>
    </row>
    <row r="11" spans="2:17" x14ac:dyDescent="0.25">
      <c r="B11" s="123" t="s">
        <v>146</v>
      </c>
      <c r="C11" s="143" t="s">
        <v>139</v>
      </c>
      <c r="D11" s="124" t="s">
        <v>349</v>
      </c>
      <c r="E11" s="124" t="s">
        <v>221</v>
      </c>
      <c r="F11" s="125">
        <v>44057</v>
      </c>
      <c r="G11" s="125">
        <v>44237</v>
      </c>
      <c r="H11" s="125">
        <v>45153</v>
      </c>
      <c r="I11" s="124" t="s">
        <v>80</v>
      </c>
      <c r="J11" s="126">
        <v>500000000</v>
      </c>
      <c r="K11" s="126">
        <v>500000000</v>
      </c>
      <c r="L11" s="126">
        <v>513616437.80000001</v>
      </c>
      <c r="M11" s="126">
        <v>500000000</v>
      </c>
      <c r="N11" s="132">
        <v>7.0999999999999994E-2</v>
      </c>
      <c r="O11" s="168">
        <v>0.8</v>
      </c>
      <c r="P11" s="169">
        <v>1.7514356050257534E-3</v>
      </c>
      <c r="Q11" s="169">
        <v>0.2311894998633989</v>
      </c>
    </row>
    <row r="12" spans="2:17" x14ac:dyDescent="0.25">
      <c r="B12" s="123" t="s">
        <v>147</v>
      </c>
      <c r="C12" s="143" t="s">
        <v>139</v>
      </c>
      <c r="D12" s="124" t="s">
        <v>349</v>
      </c>
      <c r="E12" s="124" t="s">
        <v>221</v>
      </c>
      <c r="F12" s="125">
        <v>44057</v>
      </c>
      <c r="G12" s="125">
        <v>44237</v>
      </c>
      <c r="H12" s="125">
        <v>45153</v>
      </c>
      <c r="I12" s="124" t="s">
        <v>80</v>
      </c>
      <c r="J12" s="126">
        <v>500000000</v>
      </c>
      <c r="K12" s="126">
        <v>500000000</v>
      </c>
      <c r="L12" s="126">
        <v>513616437.80000001</v>
      </c>
      <c r="M12" s="126">
        <v>500000000</v>
      </c>
      <c r="N12" s="132">
        <v>7.0999999999999994E-2</v>
      </c>
      <c r="O12" s="168">
        <v>0.8</v>
      </c>
      <c r="P12" s="169">
        <v>1.7514356050257534E-3</v>
      </c>
      <c r="Q12" s="169">
        <v>0.2311894998633989</v>
      </c>
    </row>
    <row r="13" spans="2:17" x14ac:dyDescent="0.25">
      <c r="B13" s="123" t="s">
        <v>148</v>
      </c>
      <c r="C13" s="143" t="s">
        <v>139</v>
      </c>
      <c r="D13" s="124" t="s">
        <v>349</v>
      </c>
      <c r="E13" s="124" t="s">
        <v>221</v>
      </c>
      <c r="F13" s="125">
        <v>44057</v>
      </c>
      <c r="G13" s="125">
        <v>44237</v>
      </c>
      <c r="H13" s="125">
        <v>45153</v>
      </c>
      <c r="I13" s="124" t="s">
        <v>80</v>
      </c>
      <c r="J13" s="126">
        <v>500000000</v>
      </c>
      <c r="K13" s="126">
        <v>500000000</v>
      </c>
      <c r="L13" s="126">
        <v>513616437.80000001</v>
      </c>
      <c r="M13" s="126">
        <v>500000000</v>
      </c>
      <c r="N13" s="132">
        <v>7.0999999999999994E-2</v>
      </c>
      <c r="O13" s="168">
        <v>0.8</v>
      </c>
      <c r="P13" s="169">
        <v>1.7514356050257534E-3</v>
      </c>
      <c r="Q13" s="169">
        <v>0.2311894998633989</v>
      </c>
    </row>
    <row r="14" spans="2:17" x14ac:dyDescent="0.25">
      <c r="B14" s="123" t="s">
        <v>149</v>
      </c>
      <c r="C14" s="143" t="s">
        <v>139</v>
      </c>
      <c r="D14" s="124" t="s">
        <v>349</v>
      </c>
      <c r="E14" s="124" t="s">
        <v>221</v>
      </c>
      <c r="F14" s="125">
        <v>44057</v>
      </c>
      <c r="G14" s="125">
        <v>44237</v>
      </c>
      <c r="H14" s="125">
        <v>45153</v>
      </c>
      <c r="I14" s="124" t="s">
        <v>80</v>
      </c>
      <c r="J14" s="126">
        <v>500000000</v>
      </c>
      <c r="K14" s="126">
        <v>500000000</v>
      </c>
      <c r="L14" s="126">
        <v>513616437.80000001</v>
      </c>
      <c r="M14" s="126">
        <v>500000000</v>
      </c>
      <c r="N14" s="132">
        <v>7.0999999999999994E-2</v>
      </c>
      <c r="O14" s="168">
        <v>0.8</v>
      </c>
      <c r="P14" s="169">
        <v>1.7514356050257534E-3</v>
      </c>
      <c r="Q14" s="169">
        <v>0.2311894998633989</v>
      </c>
    </row>
    <row r="15" spans="2:17" x14ac:dyDescent="0.25">
      <c r="B15" s="123" t="s">
        <v>150</v>
      </c>
      <c r="C15" s="143" t="s">
        <v>139</v>
      </c>
      <c r="D15" s="124" t="s">
        <v>349</v>
      </c>
      <c r="E15" s="124" t="s">
        <v>221</v>
      </c>
      <c r="F15" s="125">
        <v>44057</v>
      </c>
      <c r="G15" s="125">
        <v>44237</v>
      </c>
      <c r="H15" s="125">
        <v>45153</v>
      </c>
      <c r="I15" s="124" t="s">
        <v>80</v>
      </c>
      <c r="J15" s="126">
        <v>500000000</v>
      </c>
      <c r="K15" s="126">
        <v>500000000</v>
      </c>
      <c r="L15" s="126">
        <v>513616437.80000001</v>
      </c>
      <c r="M15" s="126">
        <v>500000000</v>
      </c>
      <c r="N15" s="132">
        <v>7.0999999999999994E-2</v>
      </c>
      <c r="O15" s="168">
        <v>0.8</v>
      </c>
      <c r="P15" s="169">
        <v>1.7514356050257534E-3</v>
      </c>
      <c r="Q15" s="169">
        <v>0.2311894998633989</v>
      </c>
    </row>
    <row r="16" spans="2:17" x14ac:dyDescent="0.25">
      <c r="B16" s="123" t="s">
        <v>151</v>
      </c>
      <c r="C16" s="143" t="s">
        <v>139</v>
      </c>
      <c r="D16" s="124" t="s">
        <v>349</v>
      </c>
      <c r="E16" s="124" t="s">
        <v>221</v>
      </c>
      <c r="F16" s="125">
        <v>44057</v>
      </c>
      <c r="G16" s="125">
        <v>44237</v>
      </c>
      <c r="H16" s="125">
        <v>45153</v>
      </c>
      <c r="I16" s="124" t="s">
        <v>80</v>
      </c>
      <c r="J16" s="126">
        <v>500000000</v>
      </c>
      <c r="K16" s="126">
        <v>500000000</v>
      </c>
      <c r="L16" s="126">
        <v>513616437.80000001</v>
      </c>
      <c r="M16" s="126">
        <v>500000000</v>
      </c>
      <c r="N16" s="132">
        <v>7.0999999999999994E-2</v>
      </c>
      <c r="O16" s="168">
        <v>0.8</v>
      </c>
      <c r="P16" s="169">
        <v>1.7514356050257534E-3</v>
      </c>
      <c r="Q16" s="169">
        <v>0.2311894998633989</v>
      </c>
    </row>
    <row r="17" spans="2:17" x14ac:dyDescent="0.25">
      <c r="B17" s="123" t="s">
        <v>152</v>
      </c>
      <c r="C17" s="143" t="s">
        <v>139</v>
      </c>
      <c r="D17" s="124" t="s">
        <v>349</v>
      </c>
      <c r="E17" s="124" t="s">
        <v>221</v>
      </c>
      <c r="F17" s="125">
        <v>44057</v>
      </c>
      <c r="G17" s="125">
        <v>44237</v>
      </c>
      <c r="H17" s="125">
        <v>45153</v>
      </c>
      <c r="I17" s="124" t="s">
        <v>80</v>
      </c>
      <c r="J17" s="126">
        <v>500000000</v>
      </c>
      <c r="K17" s="126">
        <v>500000000</v>
      </c>
      <c r="L17" s="126">
        <v>513616437.80000001</v>
      </c>
      <c r="M17" s="126">
        <v>500000000</v>
      </c>
      <c r="N17" s="132">
        <v>7.0999999999999994E-2</v>
      </c>
      <c r="O17" s="168">
        <v>0.8</v>
      </c>
      <c r="P17" s="169">
        <v>1.7514356050257534E-3</v>
      </c>
      <c r="Q17" s="169">
        <v>0.2311894998633989</v>
      </c>
    </row>
    <row r="18" spans="2:17" x14ac:dyDescent="0.25">
      <c r="B18" s="123" t="s">
        <v>153</v>
      </c>
      <c r="C18" s="143" t="s">
        <v>139</v>
      </c>
      <c r="D18" s="124" t="s">
        <v>349</v>
      </c>
      <c r="E18" s="124" t="s">
        <v>221</v>
      </c>
      <c r="F18" s="125">
        <v>44057</v>
      </c>
      <c r="G18" s="125">
        <v>44237</v>
      </c>
      <c r="H18" s="125">
        <v>45153</v>
      </c>
      <c r="I18" s="124" t="s">
        <v>80</v>
      </c>
      <c r="J18" s="126">
        <v>500000000</v>
      </c>
      <c r="K18" s="126">
        <v>500000000</v>
      </c>
      <c r="L18" s="126">
        <v>513616437.80000001</v>
      </c>
      <c r="M18" s="126">
        <v>500000000</v>
      </c>
      <c r="N18" s="132">
        <v>7.0999999999999994E-2</v>
      </c>
      <c r="O18" s="168">
        <v>0.8</v>
      </c>
      <c r="P18" s="169">
        <v>1.7514356050257534E-3</v>
      </c>
      <c r="Q18" s="169">
        <v>0.2311894998633989</v>
      </c>
    </row>
    <row r="19" spans="2:17" x14ac:dyDescent="0.25">
      <c r="B19" s="123" t="s">
        <v>154</v>
      </c>
      <c r="C19" s="143" t="s">
        <v>139</v>
      </c>
      <c r="D19" s="124" t="s">
        <v>349</v>
      </c>
      <c r="E19" s="124" t="s">
        <v>221</v>
      </c>
      <c r="F19" s="125">
        <v>44057</v>
      </c>
      <c r="G19" s="125">
        <v>44237</v>
      </c>
      <c r="H19" s="125">
        <v>45153</v>
      </c>
      <c r="I19" s="124" t="s">
        <v>80</v>
      </c>
      <c r="J19" s="126">
        <v>500000000</v>
      </c>
      <c r="K19" s="126">
        <v>500000000</v>
      </c>
      <c r="L19" s="126">
        <v>513616437.80000001</v>
      </c>
      <c r="M19" s="126">
        <v>500000000</v>
      </c>
      <c r="N19" s="132">
        <v>7.0999999999999994E-2</v>
      </c>
      <c r="O19" s="168">
        <v>0.8</v>
      </c>
      <c r="P19" s="169">
        <v>1.7514356050257534E-3</v>
      </c>
      <c r="Q19" s="169">
        <v>0.2311894998633989</v>
      </c>
    </row>
    <row r="20" spans="2:17" x14ac:dyDescent="0.25">
      <c r="B20" s="123" t="s">
        <v>155</v>
      </c>
      <c r="C20" s="143" t="s">
        <v>139</v>
      </c>
      <c r="D20" s="124" t="s">
        <v>349</v>
      </c>
      <c r="E20" s="124" t="s">
        <v>221</v>
      </c>
      <c r="F20" s="125">
        <v>44057</v>
      </c>
      <c r="G20" s="125">
        <v>44237</v>
      </c>
      <c r="H20" s="125">
        <v>45153</v>
      </c>
      <c r="I20" s="124" t="s">
        <v>80</v>
      </c>
      <c r="J20" s="126">
        <v>500000000</v>
      </c>
      <c r="K20" s="126">
        <v>500000000</v>
      </c>
      <c r="L20" s="126">
        <v>513616437.80000001</v>
      </c>
      <c r="M20" s="126">
        <v>500000000</v>
      </c>
      <c r="N20" s="132">
        <v>7.0999999999999994E-2</v>
      </c>
      <c r="O20" s="168">
        <v>0.8</v>
      </c>
      <c r="P20" s="169">
        <v>1.7514356050257534E-3</v>
      </c>
      <c r="Q20" s="169">
        <v>0.2311894998633989</v>
      </c>
    </row>
    <row r="21" spans="2:17" x14ac:dyDescent="0.25">
      <c r="B21" s="123" t="s">
        <v>156</v>
      </c>
      <c r="C21" s="143" t="s">
        <v>139</v>
      </c>
      <c r="D21" s="124" t="s">
        <v>349</v>
      </c>
      <c r="E21" s="124" t="s">
        <v>221</v>
      </c>
      <c r="F21" s="125">
        <v>44057</v>
      </c>
      <c r="G21" s="125">
        <v>44237</v>
      </c>
      <c r="H21" s="125">
        <v>45153</v>
      </c>
      <c r="I21" s="124" t="s">
        <v>80</v>
      </c>
      <c r="J21" s="126">
        <v>500000000</v>
      </c>
      <c r="K21" s="126">
        <v>500000000</v>
      </c>
      <c r="L21" s="126">
        <v>513616437.80000001</v>
      </c>
      <c r="M21" s="126">
        <v>500000000</v>
      </c>
      <c r="N21" s="132">
        <v>7.0999999999999994E-2</v>
      </c>
      <c r="O21" s="168">
        <v>0.8</v>
      </c>
      <c r="P21" s="169">
        <v>1.7514356050257534E-3</v>
      </c>
      <c r="Q21" s="169">
        <v>0.2311894998633989</v>
      </c>
    </row>
    <row r="22" spans="2:17" x14ac:dyDescent="0.25">
      <c r="B22" s="123" t="s">
        <v>157</v>
      </c>
      <c r="C22" s="143" t="s">
        <v>139</v>
      </c>
      <c r="D22" s="124" t="s">
        <v>349</v>
      </c>
      <c r="E22" s="124" t="s">
        <v>221</v>
      </c>
      <c r="F22" s="125">
        <v>44057</v>
      </c>
      <c r="G22" s="125">
        <v>44237</v>
      </c>
      <c r="H22" s="125">
        <v>45153</v>
      </c>
      <c r="I22" s="124" t="s">
        <v>80</v>
      </c>
      <c r="J22" s="126">
        <v>500000000</v>
      </c>
      <c r="K22" s="126">
        <v>500000000</v>
      </c>
      <c r="L22" s="126">
        <v>513616437.80000001</v>
      </c>
      <c r="M22" s="126">
        <v>500000000</v>
      </c>
      <c r="N22" s="132">
        <v>7.0999999999999994E-2</v>
      </c>
      <c r="O22" s="168">
        <v>0.8</v>
      </c>
      <c r="P22" s="169">
        <v>1.7514356050257534E-3</v>
      </c>
      <c r="Q22" s="169">
        <v>0.2311894998633989</v>
      </c>
    </row>
    <row r="23" spans="2:17" x14ac:dyDescent="0.25">
      <c r="B23" s="123" t="s">
        <v>158</v>
      </c>
      <c r="C23" s="143" t="s">
        <v>139</v>
      </c>
      <c r="D23" s="124" t="s">
        <v>349</v>
      </c>
      <c r="E23" s="124" t="s">
        <v>221</v>
      </c>
      <c r="F23" s="125">
        <v>44057</v>
      </c>
      <c r="G23" s="125">
        <v>44237</v>
      </c>
      <c r="H23" s="125">
        <v>45153</v>
      </c>
      <c r="I23" s="124" t="s">
        <v>80</v>
      </c>
      <c r="J23" s="126">
        <v>500000000</v>
      </c>
      <c r="K23" s="126">
        <v>500000000</v>
      </c>
      <c r="L23" s="126">
        <v>513616437.80000001</v>
      </c>
      <c r="M23" s="126">
        <v>500000000</v>
      </c>
      <c r="N23" s="132">
        <v>7.0999999999999994E-2</v>
      </c>
      <c r="O23" s="168">
        <v>0.8</v>
      </c>
      <c r="P23" s="169">
        <v>1.7514356050257534E-3</v>
      </c>
      <c r="Q23" s="169">
        <v>0.2311894998633989</v>
      </c>
    </row>
    <row r="24" spans="2:17" x14ac:dyDescent="0.25">
      <c r="B24" s="123" t="s">
        <v>159</v>
      </c>
      <c r="C24" s="143" t="s">
        <v>139</v>
      </c>
      <c r="D24" s="124" t="s">
        <v>349</v>
      </c>
      <c r="E24" s="124" t="s">
        <v>221</v>
      </c>
      <c r="F24" s="125">
        <v>44057</v>
      </c>
      <c r="G24" s="125">
        <v>44237</v>
      </c>
      <c r="H24" s="125">
        <v>45153</v>
      </c>
      <c r="I24" s="124" t="s">
        <v>80</v>
      </c>
      <c r="J24" s="126">
        <v>500000000</v>
      </c>
      <c r="K24" s="126">
        <v>500000000</v>
      </c>
      <c r="L24" s="126">
        <v>513616437.80000001</v>
      </c>
      <c r="M24" s="126">
        <v>500000000</v>
      </c>
      <c r="N24" s="132">
        <v>7.0999999999999994E-2</v>
      </c>
      <c r="O24" s="168">
        <v>0.8</v>
      </c>
      <c r="P24" s="169">
        <v>1.7514356050257534E-3</v>
      </c>
      <c r="Q24" s="169">
        <v>0.2311894998633989</v>
      </c>
    </row>
    <row r="25" spans="2:17" x14ac:dyDescent="0.25">
      <c r="B25" s="123" t="s">
        <v>160</v>
      </c>
      <c r="C25" s="143" t="s">
        <v>139</v>
      </c>
      <c r="D25" s="124" t="s">
        <v>349</v>
      </c>
      <c r="E25" s="124" t="s">
        <v>221</v>
      </c>
      <c r="F25" s="125">
        <v>44057</v>
      </c>
      <c r="G25" s="125">
        <v>44237</v>
      </c>
      <c r="H25" s="125">
        <v>45153</v>
      </c>
      <c r="I25" s="124" t="s">
        <v>80</v>
      </c>
      <c r="J25" s="126">
        <v>500000000</v>
      </c>
      <c r="K25" s="126">
        <v>500000000</v>
      </c>
      <c r="L25" s="126">
        <v>513616437.80000001</v>
      </c>
      <c r="M25" s="126">
        <v>500000000</v>
      </c>
      <c r="N25" s="132">
        <v>7.0999999999999994E-2</v>
      </c>
      <c r="O25" s="168">
        <v>0.8</v>
      </c>
      <c r="P25" s="169">
        <v>1.7514356050257534E-3</v>
      </c>
      <c r="Q25" s="169">
        <v>0.2311894998633989</v>
      </c>
    </row>
    <row r="26" spans="2:17" x14ac:dyDescent="0.25">
      <c r="B26" s="123" t="s">
        <v>161</v>
      </c>
      <c r="C26" s="143" t="s">
        <v>139</v>
      </c>
      <c r="D26" s="124" t="s">
        <v>349</v>
      </c>
      <c r="E26" s="124" t="s">
        <v>221</v>
      </c>
      <c r="F26" s="125">
        <v>44057</v>
      </c>
      <c r="G26" s="125">
        <v>44237</v>
      </c>
      <c r="H26" s="125">
        <v>45153</v>
      </c>
      <c r="I26" s="124" t="s">
        <v>80</v>
      </c>
      <c r="J26" s="126">
        <v>500000000</v>
      </c>
      <c r="K26" s="126">
        <v>500000000</v>
      </c>
      <c r="L26" s="126">
        <v>513616437.80000001</v>
      </c>
      <c r="M26" s="126">
        <v>500000000</v>
      </c>
      <c r="N26" s="132">
        <v>7.0999999999999994E-2</v>
      </c>
      <c r="O26" s="168">
        <v>0.8</v>
      </c>
      <c r="P26" s="169">
        <v>1.7514356050257534E-3</v>
      </c>
      <c r="Q26" s="169">
        <v>0.2311894998633989</v>
      </c>
    </row>
    <row r="27" spans="2:17" x14ac:dyDescent="0.25">
      <c r="B27" s="123" t="s">
        <v>256</v>
      </c>
      <c r="C27" s="143" t="s">
        <v>139</v>
      </c>
      <c r="D27" s="124" t="s">
        <v>349</v>
      </c>
      <c r="E27" s="124" t="s">
        <v>221</v>
      </c>
      <c r="F27" s="125">
        <v>44057</v>
      </c>
      <c r="G27" s="125">
        <v>44237</v>
      </c>
      <c r="H27" s="125">
        <v>45153</v>
      </c>
      <c r="I27" s="124" t="s">
        <v>80</v>
      </c>
      <c r="J27" s="126">
        <v>500000000</v>
      </c>
      <c r="K27" s="126">
        <v>500000000</v>
      </c>
      <c r="L27" s="126">
        <v>513616437.80000001</v>
      </c>
      <c r="M27" s="126">
        <v>500000000</v>
      </c>
      <c r="N27" s="132">
        <v>7.0999999999999994E-2</v>
      </c>
      <c r="O27" s="168">
        <v>0.8</v>
      </c>
      <c r="P27" s="169">
        <v>1.7514356050257534E-3</v>
      </c>
      <c r="Q27" s="169">
        <v>0.2311894998633989</v>
      </c>
    </row>
    <row r="28" spans="2:17" x14ac:dyDescent="0.25">
      <c r="B28" s="123" t="s">
        <v>257</v>
      </c>
      <c r="C28" s="143" t="s">
        <v>139</v>
      </c>
      <c r="D28" s="124" t="s">
        <v>349</v>
      </c>
      <c r="E28" s="124" t="s">
        <v>221</v>
      </c>
      <c r="F28" s="125">
        <v>44057</v>
      </c>
      <c r="G28" s="125">
        <v>44237</v>
      </c>
      <c r="H28" s="125">
        <v>45153</v>
      </c>
      <c r="I28" s="124" t="s">
        <v>80</v>
      </c>
      <c r="J28" s="126">
        <v>500000000</v>
      </c>
      <c r="K28" s="126">
        <v>500000000</v>
      </c>
      <c r="L28" s="126">
        <v>513616437.80000001</v>
      </c>
      <c r="M28" s="126">
        <v>500000000</v>
      </c>
      <c r="N28" s="132">
        <v>7.0999999999999994E-2</v>
      </c>
      <c r="O28" s="168">
        <v>0.8</v>
      </c>
      <c r="P28" s="169">
        <v>1.7514356050257534E-3</v>
      </c>
      <c r="Q28" s="169">
        <v>0.2311894998633989</v>
      </c>
    </row>
    <row r="29" spans="2:17" x14ac:dyDescent="0.25">
      <c r="B29" s="123" t="s">
        <v>258</v>
      </c>
      <c r="C29" s="143" t="s">
        <v>139</v>
      </c>
      <c r="D29" s="124" t="s">
        <v>349</v>
      </c>
      <c r="E29" s="124" t="s">
        <v>221</v>
      </c>
      <c r="F29" s="125">
        <v>44057</v>
      </c>
      <c r="G29" s="125">
        <v>44237</v>
      </c>
      <c r="H29" s="125">
        <v>45153</v>
      </c>
      <c r="I29" s="124" t="s">
        <v>80</v>
      </c>
      <c r="J29" s="126">
        <v>500000000</v>
      </c>
      <c r="K29" s="126">
        <v>500000000</v>
      </c>
      <c r="L29" s="126">
        <v>513616437.80000001</v>
      </c>
      <c r="M29" s="126">
        <v>500000000</v>
      </c>
      <c r="N29" s="132">
        <v>7.0999999999999994E-2</v>
      </c>
      <c r="O29" s="168">
        <v>0.8</v>
      </c>
      <c r="P29" s="169">
        <v>1.7514356050257534E-3</v>
      </c>
      <c r="Q29" s="169">
        <v>0.2311894998633989</v>
      </c>
    </row>
    <row r="30" spans="2:17" x14ac:dyDescent="0.25">
      <c r="B30" s="123" t="s">
        <v>259</v>
      </c>
      <c r="C30" s="143" t="s">
        <v>139</v>
      </c>
      <c r="D30" s="124" t="s">
        <v>349</v>
      </c>
      <c r="E30" s="124" t="s">
        <v>221</v>
      </c>
      <c r="F30" s="125">
        <v>44057</v>
      </c>
      <c r="G30" s="125">
        <v>44237</v>
      </c>
      <c r="H30" s="125">
        <v>45153</v>
      </c>
      <c r="I30" s="124" t="s">
        <v>80</v>
      </c>
      <c r="J30" s="126">
        <v>500000000</v>
      </c>
      <c r="K30" s="126">
        <v>500000000</v>
      </c>
      <c r="L30" s="126">
        <v>513616437.80000001</v>
      </c>
      <c r="M30" s="126">
        <v>500000000</v>
      </c>
      <c r="N30" s="132">
        <v>7.0999999999999994E-2</v>
      </c>
      <c r="O30" s="168">
        <v>0.8</v>
      </c>
      <c r="P30" s="169">
        <v>1.7514356050257534E-3</v>
      </c>
      <c r="Q30" s="169">
        <v>0.2311894998633989</v>
      </c>
    </row>
    <row r="31" spans="2:17" x14ac:dyDescent="0.25">
      <c r="B31" s="123" t="s">
        <v>260</v>
      </c>
      <c r="C31" s="143" t="s">
        <v>139</v>
      </c>
      <c r="D31" s="124" t="s">
        <v>349</v>
      </c>
      <c r="E31" s="124" t="s">
        <v>221</v>
      </c>
      <c r="F31" s="125">
        <v>44057</v>
      </c>
      <c r="G31" s="125">
        <v>44237</v>
      </c>
      <c r="H31" s="125">
        <v>45153</v>
      </c>
      <c r="I31" s="124" t="s">
        <v>80</v>
      </c>
      <c r="J31" s="126">
        <v>500000000</v>
      </c>
      <c r="K31" s="126">
        <v>500000000</v>
      </c>
      <c r="L31" s="126">
        <v>513616437.80000001</v>
      </c>
      <c r="M31" s="126">
        <v>500000000</v>
      </c>
      <c r="N31" s="132">
        <v>7.0999999999999994E-2</v>
      </c>
      <c r="O31" s="168">
        <v>0.8</v>
      </c>
      <c r="P31" s="169">
        <v>1.7514356050257534E-3</v>
      </c>
      <c r="Q31" s="169">
        <v>0.2311894998633989</v>
      </c>
    </row>
    <row r="32" spans="2:17" x14ac:dyDescent="0.25">
      <c r="B32" s="123" t="s">
        <v>261</v>
      </c>
      <c r="C32" s="143" t="s">
        <v>139</v>
      </c>
      <c r="D32" s="124" t="s">
        <v>349</v>
      </c>
      <c r="E32" s="124" t="s">
        <v>221</v>
      </c>
      <c r="F32" s="125">
        <v>44057</v>
      </c>
      <c r="G32" s="125">
        <v>44237</v>
      </c>
      <c r="H32" s="125">
        <v>45153</v>
      </c>
      <c r="I32" s="124" t="s">
        <v>80</v>
      </c>
      <c r="J32" s="126">
        <v>500000000</v>
      </c>
      <c r="K32" s="126">
        <v>500000000</v>
      </c>
      <c r="L32" s="126">
        <v>513616437.80000001</v>
      </c>
      <c r="M32" s="126">
        <v>500000000</v>
      </c>
      <c r="N32" s="132">
        <v>7.0999999999999994E-2</v>
      </c>
      <c r="O32" s="168">
        <v>0.8</v>
      </c>
      <c r="P32" s="169">
        <v>1.7514356050257534E-3</v>
      </c>
      <c r="Q32" s="169">
        <v>0.2311894998633989</v>
      </c>
    </row>
    <row r="33" spans="2:17" x14ac:dyDescent="0.25">
      <c r="B33" s="123" t="s">
        <v>262</v>
      </c>
      <c r="C33" s="143" t="s">
        <v>139</v>
      </c>
      <c r="D33" s="124" t="s">
        <v>349</v>
      </c>
      <c r="E33" s="124" t="s">
        <v>221</v>
      </c>
      <c r="F33" s="125">
        <v>44057</v>
      </c>
      <c r="G33" s="125">
        <v>44237</v>
      </c>
      <c r="H33" s="125">
        <v>45153</v>
      </c>
      <c r="I33" s="124" t="s">
        <v>80</v>
      </c>
      <c r="J33" s="126">
        <v>500000000</v>
      </c>
      <c r="K33" s="126">
        <v>500000000</v>
      </c>
      <c r="L33" s="126">
        <v>513616437.80000001</v>
      </c>
      <c r="M33" s="126">
        <v>500000000</v>
      </c>
      <c r="N33" s="132">
        <v>7.0999999999999994E-2</v>
      </c>
      <c r="O33" s="168">
        <v>0.8</v>
      </c>
      <c r="P33" s="169">
        <v>1.7514356050257534E-3</v>
      </c>
      <c r="Q33" s="169">
        <v>0.2311894998633989</v>
      </c>
    </row>
    <row r="34" spans="2:17" x14ac:dyDescent="0.25">
      <c r="B34" s="123" t="s">
        <v>263</v>
      </c>
      <c r="C34" s="143" t="s">
        <v>139</v>
      </c>
      <c r="D34" s="124" t="s">
        <v>349</v>
      </c>
      <c r="E34" s="124" t="s">
        <v>221</v>
      </c>
      <c r="F34" s="125">
        <v>44057</v>
      </c>
      <c r="G34" s="125">
        <v>44237</v>
      </c>
      <c r="H34" s="125">
        <v>45153</v>
      </c>
      <c r="I34" s="124" t="s">
        <v>80</v>
      </c>
      <c r="J34" s="126">
        <v>500000000</v>
      </c>
      <c r="K34" s="126">
        <v>500000000</v>
      </c>
      <c r="L34" s="126">
        <v>513616437.80000001</v>
      </c>
      <c r="M34" s="126">
        <v>500000000</v>
      </c>
      <c r="N34" s="132">
        <v>7.0999999999999994E-2</v>
      </c>
      <c r="O34" s="168">
        <v>0.8</v>
      </c>
      <c r="P34" s="169">
        <v>1.7514356050257534E-3</v>
      </c>
      <c r="Q34" s="169">
        <v>0.2311894998633989</v>
      </c>
    </row>
    <row r="35" spans="2:17" x14ac:dyDescent="0.25">
      <c r="B35" s="123" t="s">
        <v>264</v>
      </c>
      <c r="C35" s="143" t="s">
        <v>139</v>
      </c>
      <c r="D35" s="124" t="s">
        <v>349</v>
      </c>
      <c r="E35" s="124" t="s">
        <v>221</v>
      </c>
      <c r="F35" s="125">
        <v>44057</v>
      </c>
      <c r="G35" s="125">
        <v>44237</v>
      </c>
      <c r="H35" s="125">
        <v>45153</v>
      </c>
      <c r="I35" s="124" t="s">
        <v>80</v>
      </c>
      <c r="J35" s="126">
        <v>500000000</v>
      </c>
      <c r="K35" s="126">
        <v>500000000</v>
      </c>
      <c r="L35" s="126">
        <v>513616437.80000001</v>
      </c>
      <c r="M35" s="126">
        <v>500000000</v>
      </c>
      <c r="N35" s="132">
        <v>7.0999999999999994E-2</v>
      </c>
      <c r="O35" s="168">
        <v>0.8</v>
      </c>
      <c r="P35" s="169">
        <v>1.7514356050257534E-3</v>
      </c>
      <c r="Q35" s="169">
        <v>0.2311894998633989</v>
      </c>
    </row>
    <row r="36" spans="2:17" x14ac:dyDescent="0.25">
      <c r="B36" s="123" t="s">
        <v>265</v>
      </c>
      <c r="C36" s="143" t="s">
        <v>139</v>
      </c>
      <c r="D36" s="124" t="s">
        <v>349</v>
      </c>
      <c r="E36" s="124" t="s">
        <v>221</v>
      </c>
      <c r="F36" s="125">
        <v>44057</v>
      </c>
      <c r="G36" s="125">
        <v>44237</v>
      </c>
      <c r="H36" s="125">
        <v>45153</v>
      </c>
      <c r="I36" s="124" t="s">
        <v>80</v>
      </c>
      <c r="J36" s="126">
        <v>500000000</v>
      </c>
      <c r="K36" s="126">
        <v>500000000</v>
      </c>
      <c r="L36" s="126">
        <v>513616437.80000001</v>
      </c>
      <c r="M36" s="126">
        <v>500000000</v>
      </c>
      <c r="N36" s="132">
        <v>7.0999999999999994E-2</v>
      </c>
      <c r="O36" s="168">
        <v>0.8</v>
      </c>
      <c r="P36" s="169">
        <v>1.7514356050257534E-3</v>
      </c>
      <c r="Q36" s="169">
        <v>0.2311894998633989</v>
      </c>
    </row>
    <row r="37" spans="2:17" x14ac:dyDescent="0.25">
      <c r="B37" s="123" t="s">
        <v>162</v>
      </c>
      <c r="C37" s="143" t="s">
        <v>163</v>
      </c>
      <c r="D37" s="124" t="s">
        <v>349</v>
      </c>
      <c r="E37" s="124" t="s">
        <v>221</v>
      </c>
      <c r="F37" s="125">
        <v>44062</v>
      </c>
      <c r="G37" s="125">
        <v>44242</v>
      </c>
      <c r="H37" s="125">
        <v>49533</v>
      </c>
      <c r="I37" s="124" t="s">
        <v>80</v>
      </c>
      <c r="J37" s="126">
        <v>500000000</v>
      </c>
      <c r="K37" s="126">
        <v>500000000</v>
      </c>
      <c r="L37" s="126">
        <v>513869863.54999995</v>
      </c>
      <c r="M37" s="126">
        <v>500000000</v>
      </c>
      <c r="N37" s="127">
        <v>7.4999999999999997E-2</v>
      </c>
      <c r="O37" s="168">
        <v>1</v>
      </c>
      <c r="P37" s="169">
        <v>1.7514356050257534E-3</v>
      </c>
      <c r="Q37" s="169">
        <v>0.18248207568763322</v>
      </c>
    </row>
    <row r="38" spans="2:17" x14ac:dyDescent="0.25">
      <c r="B38" s="123" t="s">
        <v>266</v>
      </c>
      <c r="C38" s="143" t="s">
        <v>139</v>
      </c>
      <c r="D38" s="124" t="s">
        <v>349</v>
      </c>
      <c r="E38" s="124" t="s">
        <v>221</v>
      </c>
      <c r="F38" s="125">
        <v>44082</v>
      </c>
      <c r="G38" s="125">
        <v>44263</v>
      </c>
      <c r="H38" s="125">
        <v>45180</v>
      </c>
      <c r="I38" s="124" t="s">
        <v>80</v>
      </c>
      <c r="J38" s="126">
        <v>500000000</v>
      </c>
      <c r="K38" s="126">
        <v>500000000</v>
      </c>
      <c r="L38" s="126">
        <v>511263699.14999998</v>
      </c>
      <c r="M38" s="126">
        <v>500000000</v>
      </c>
      <c r="N38" s="132">
        <v>7.1499999999999994E-2</v>
      </c>
      <c r="O38" s="168">
        <v>0.8</v>
      </c>
      <c r="P38" s="169">
        <v>1.7514356050257534E-3</v>
      </c>
      <c r="Q38" s="169">
        <v>0.2311894998633989</v>
      </c>
    </row>
    <row r="39" spans="2:17" x14ac:dyDescent="0.25">
      <c r="B39" s="123" t="s">
        <v>267</v>
      </c>
      <c r="C39" s="143" t="s">
        <v>139</v>
      </c>
      <c r="D39" s="124" t="s">
        <v>349</v>
      </c>
      <c r="E39" s="124" t="s">
        <v>221</v>
      </c>
      <c r="F39" s="125">
        <v>44082</v>
      </c>
      <c r="G39" s="125">
        <v>44263</v>
      </c>
      <c r="H39" s="125">
        <v>45180</v>
      </c>
      <c r="I39" s="124" t="s">
        <v>80</v>
      </c>
      <c r="J39" s="126">
        <v>500000000</v>
      </c>
      <c r="K39" s="126">
        <v>500000000</v>
      </c>
      <c r="L39" s="126">
        <v>511263699.14999998</v>
      </c>
      <c r="M39" s="126">
        <v>500000000</v>
      </c>
      <c r="N39" s="132">
        <v>7.1499999999999994E-2</v>
      </c>
      <c r="O39" s="168">
        <v>0.8</v>
      </c>
      <c r="P39" s="169">
        <v>1.7514356050257534E-3</v>
      </c>
      <c r="Q39" s="169">
        <v>0.2311894998633989</v>
      </c>
    </row>
    <row r="40" spans="2:17" x14ac:dyDescent="0.25">
      <c r="B40" s="123" t="s">
        <v>268</v>
      </c>
      <c r="C40" s="143" t="s">
        <v>139</v>
      </c>
      <c r="D40" s="124" t="s">
        <v>349</v>
      </c>
      <c r="E40" s="124" t="s">
        <v>221</v>
      </c>
      <c r="F40" s="125">
        <v>44082</v>
      </c>
      <c r="G40" s="125">
        <v>44263</v>
      </c>
      <c r="H40" s="125">
        <v>45180</v>
      </c>
      <c r="I40" s="124" t="s">
        <v>80</v>
      </c>
      <c r="J40" s="126">
        <v>500000000</v>
      </c>
      <c r="K40" s="126">
        <v>500000000</v>
      </c>
      <c r="L40" s="126">
        <v>511263699.14999998</v>
      </c>
      <c r="M40" s="126">
        <v>500000000</v>
      </c>
      <c r="N40" s="132">
        <v>7.1499999999999994E-2</v>
      </c>
      <c r="O40" s="168">
        <v>0.8</v>
      </c>
      <c r="P40" s="169">
        <v>1.7514356050257534E-3</v>
      </c>
      <c r="Q40" s="169">
        <v>0.2311894998633989</v>
      </c>
    </row>
    <row r="41" spans="2:17" x14ac:dyDescent="0.25">
      <c r="B41" s="123" t="s">
        <v>269</v>
      </c>
      <c r="C41" s="143" t="s">
        <v>139</v>
      </c>
      <c r="D41" s="124" t="s">
        <v>349</v>
      </c>
      <c r="E41" s="124" t="s">
        <v>221</v>
      </c>
      <c r="F41" s="125">
        <v>44082</v>
      </c>
      <c r="G41" s="125">
        <v>44263</v>
      </c>
      <c r="H41" s="125">
        <v>45180</v>
      </c>
      <c r="I41" s="124" t="s">
        <v>80</v>
      </c>
      <c r="J41" s="126">
        <v>500000000</v>
      </c>
      <c r="K41" s="126">
        <v>500000000</v>
      </c>
      <c r="L41" s="126">
        <v>511263699.14999998</v>
      </c>
      <c r="M41" s="126">
        <v>500000000</v>
      </c>
      <c r="N41" s="132">
        <v>7.1499999999999994E-2</v>
      </c>
      <c r="O41" s="168">
        <v>0.8</v>
      </c>
      <c r="P41" s="169">
        <v>1.7514356050257534E-3</v>
      </c>
      <c r="Q41" s="169">
        <v>0.2311894998633989</v>
      </c>
    </row>
    <row r="42" spans="2:17" x14ac:dyDescent="0.25">
      <c r="B42" s="123" t="s">
        <v>270</v>
      </c>
      <c r="C42" s="143" t="s">
        <v>139</v>
      </c>
      <c r="D42" s="124" t="s">
        <v>349</v>
      </c>
      <c r="E42" s="124" t="s">
        <v>221</v>
      </c>
      <c r="F42" s="125">
        <v>44082</v>
      </c>
      <c r="G42" s="125">
        <v>44263</v>
      </c>
      <c r="H42" s="125">
        <v>45180</v>
      </c>
      <c r="I42" s="124" t="s">
        <v>80</v>
      </c>
      <c r="J42" s="126">
        <v>500000000</v>
      </c>
      <c r="K42" s="126">
        <v>500000000</v>
      </c>
      <c r="L42" s="126">
        <v>511263699.14999998</v>
      </c>
      <c r="M42" s="126">
        <v>500000000</v>
      </c>
      <c r="N42" s="132">
        <v>7.1499999999999994E-2</v>
      </c>
      <c r="O42" s="168">
        <v>0.8</v>
      </c>
      <c r="P42" s="169">
        <v>1.7514356050257534E-3</v>
      </c>
      <c r="Q42" s="169">
        <v>0.2311894998633989</v>
      </c>
    </row>
    <row r="43" spans="2:17" x14ac:dyDescent="0.25">
      <c r="B43" s="123" t="s">
        <v>271</v>
      </c>
      <c r="C43" s="143" t="s">
        <v>139</v>
      </c>
      <c r="D43" s="124" t="s">
        <v>349</v>
      </c>
      <c r="E43" s="124" t="s">
        <v>221</v>
      </c>
      <c r="F43" s="125">
        <v>44082</v>
      </c>
      <c r="G43" s="125">
        <v>44263</v>
      </c>
      <c r="H43" s="125">
        <v>45180</v>
      </c>
      <c r="I43" s="124" t="s">
        <v>80</v>
      </c>
      <c r="J43" s="126">
        <v>500000000</v>
      </c>
      <c r="K43" s="126">
        <v>500000000</v>
      </c>
      <c r="L43" s="126">
        <v>511263699.14999998</v>
      </c>
      <c r="M43" s="126">
        <v>500000000</v>
      </c>
      <c r="N43" s="132">
        <v>7.1499999999999994E-2</v>
      </c>
      <c r="O43" s="168">
        <v>0.8</v>
      </c>
      <c r="P43" s="169">
        <v>1.7514356050257534E-3</v>
      </c>
      <c r="Q43" s="169">
        <v>0.2311894998633989</v>
      </c>
    </row>
    <row r="44" spans="2:17" x14ac:dyDescent="0.25">
      <c r="B44" s="123" t="s">
        <v>272</v>
      </c>
      <c r="C44" s="143" t="s">
        <v>139</v>
      </c>
      <c r="D44" s="124" t="s">
        <v>349</v>
      </c>
      <c r="E44" s="124" t="s">
        <v>221</v>
      </c>
      <c r="F44" s="125">
        <v>44082</v>
      </c>
      <c r="G44" s="125">
        <v>44263</v>
      </c>
      <c r="H44" s="125">
        <v>45180</v>
      </c>
      <c r="I44" s="124" t="s">
        <v>80</v>
      </c>
      <c r="J44" s="126">
        <v>500000000</v>
      </c>
      <c r="K44" s="126">
        <v>500000000</v>
      </c>
      <c r="L44" s="126">
        <v>511263699.14999998</v>
      </c>
      <c r="M44" s="126">
        <v>500000000</v>
      </c>
      <c r="N44" s="132">
        <v>7.1499999999999994E-2</v>
      </c>
      <c r="O44" s="168">
        <v>0.8</v>
      </c>
      <c r="P44" s="169">
        <v>1.7514356050257534E-3</v>
      </c>
      <c r="Q44" s="169">
        <v>0.2311894998633989</v>
      </c>
    </row>
    <row r="45" spans="2:17" x14ac:dyDescent="0.25">
      <c r="B45" s="123" t="s">
        <v>273</v>
      </c>
      <c r="C45" s="143" t="s">
        <v>139</v>
      </c>
      <c r="D45" s="124" t="s">
        <v>349</v>
      </c>
      <c r="E45" s="124" t="s">
        <v>221</v>
      </c>
      <c r="F45" s="125">
        <v>44082</v>
      </c>
      <c r="G45" s="125">
        <v>44263</v>
      </c>
      <c r="H45" s="125">
        <v>45180</v>
      </c>
      <c r="I45" s="124" t="s">
        <v>80</v>
      </c>
      <c r="J45" s="126">
        <v>500000000</v>
      </c>
      <c r="K45" s="126">
        <v>500000000</v>
      </c>
      <c r="L45" s="126">
        <v>511263699.14999998</v>
      </c>
      <c r="M45" s="126">
        <v>500000000</v>
      </c>
      <c r="N45" s="132">
        <v>7.1499999999999994E-2</v>
      </c>
      <c r="O45" s="168">
        <v>0.8</v>
      </c>
      <c r="P45" s="169">
        <v>1.7514356050257534E-3</v>
      </c>
      <c r="Q45" s="169">
        <v>0.2311894998633989</v>
      </c>
    </row>
    <row r="46" spans="2:17" x14ac:dyDescent="0.25">
      <c r="B46" s="123" t="s">
        <v>274</v>
      </c>
      <c r="C46" s="143" t="s">
        <v>139</v>
      </c>
      <c r="D46" s="124" t="s">
        <v>349</v>
      </c>
      <c r="E46" s="124" t="s">
        <v>221</v>
      </c>
      <c r="F46" s="125">
        <v>44082</v>
      </c>
      <c r="G46" s="125">
        <v>44263</v>
      </c>
      <c r="H46" s="125">
        <v>45180</v>
      </c>
      <c r="I46" s="124" t="s">
        <v>80</v>
      </c>
      <c r="J46" s="126">
        <v>500000000</v>
      </c>
      <c r="K46" s="126">
        <v>500000000</v>
      </c>
      <c r="L46" s="126">
        <v>511263699.14999998</v>
      </c>
      <c r="M46" s="126">
        <v>500000000</v>
      </c>
      <c r="N46" s="132">
        <v>7.1499999999999994E-2</v>
      </c>
      <c r="O46" s="168">
        <v>0.8</v>
      </c>
      <c r="P46" s="169">
        <v>1.7514356050257534E-3</v>
      </c>
      <c r="Q46" s="169">
        <v>0.2311894998633989</v>
      </c>
    </row>
    <row r="47" spans="2:17" x14ac:dyDescent="0.25">
      <c r="B47" s="123" t="s">
        <v>275</v>
      </c>
      <c r="C47" s="143" t="s">
        <v>139</v>
      </c>
      <c r="D47" s="124" t="s">
        <v>349</v>
      </c>
      <c r="E47" s="124" t="s">
        <v>221</v>
      </c>
      <c r="F47" s="125">
        <v>44082</v>
      </c>
      <c r="G47" s="125">
        <v>44263</v>
      </c>
      <c r="H47" s="125">
        <v>45180</v>
      </c>
      <c r="I47" s="124" t="s">
        <v>80</v>
      </c>
      <c r="J47" s="126">
        <v>500000000</v>
      </c>
      <c r="K47" s="126">
        <v>500000000</v>
      </c>
      <c r="L47" s="126">
        <v>511263699.14999998</v>
      </c>
      <c r="M47" s="126">
        <v>500000000</v>
      </c>
      <c r="N47" s="132">
        <v>7.1499999999999994E-2</v>
      </c>
      <c r="O47" s="168">
        <v>0.8</v>
      </c>
      <c r="P47" s="169">
        <v>1.7514356050257534E-3</v>
      </c>
      <c r="Q47" s="169">
        <v>0.2311894998633989</v>
      </c>
    </row>
    <row r="48" spans="2:17" x14ac:dyDescent="0.25">
      <c r="B48" s="123" t="s">
        <v>276</v>
      </c>
      <c r="C48" s="143" t="s">
        <v>139</v>
      </c>
      <c r="D48" s="124" t="s">
        <v>349</v>
      </c>
      <c r="E48" s="124" t="s">
        <v>221</v>
      </c>
      <c r="F48" s="125">
        <v>44082</v>
      </c>
      <c r="G48" s="125">
        <v>44263</v>
      </c>
      <c r="H48" s="125">
        <v>45180</v>
      </c>
      <c r="I48" s="124" t="s">
        <v>80</v>
      </c>
      <c r="J48" s="126">
        <v>500000000</v>
      </c>
      <c r="K48" s="126">
        <v>500000000</v>
      </c>
      <c r="L48" s="126">
        <v>511263699.14999998</v>
      </c>
      <c r="M48" s="126">
        <v>500000000</v>
      </c>
      <c r="N48" s="132">
        <v>7.1499999999999994E-2</v>
      </c>
      <c r="O48" s="168">
        <v>0.8</v>
      </c>
      <c r="P48" s="169">
        <v>1.7514356050257534E-3</v>
      </c>
      <c r="Q48" s="169">
        <v>0.2311894998633989</v>
      </c>
    </row>
    <row r="49" spans="2:17" x14ac:dyDescent="0.25">
      <c r="B49" s="123" t="s">
        <v>277</v>
      </c>
      <c r="C49" s="143" t="s">
        <v>139</v>
      </c>
      <c r="D49" s="124" t="s">
        <v>349</v>
      </c>
      <c r="E49" s="124" t="s">
        <v>221</v>
      </c>
      <c r="F49" s="125">
        <v>44082</v>
      </c>
      <c r="G49" s="125">
        <v>44263</v>
      </c>
      <c r="H49" s="125">
        <v>45180</v>
      </c>
      <c r="I49" s="124" t="s">
        <v>80</v>
      </c>
      <c r="J49" s="126">
        <v>500000000</v>
      </c>
      <c r="K49" s="126">
        <v>500000000</v>
      </c>
      <c r="L49" s="126">
        <v>511263699.14999998</v>
      </c>
      <c r="M49" s="126">
        <v>500000000</v>
      </c>
      <c r="N49" s="132">
        <v>7.1499999999999994E-2</v>
      </c>
      <c r="O49" s="168">
        <v>0.8</v>
      </c>
      <c r="P49" s="169">
        <v>1.7514356050257534E-3</v>
      </c>
      <c r="Q49" s="169">
        <v>0.2311894998633989</v>
      </c>
    </row>
    <row r="50" spans="2:17" x14ac:dyDescent="0.25">
      <c r="B50" s="123" t="s">
        <v>278</v>
      </c>
      <c r="C50" s="143" t="s">
        <v>139</v>
      </c>
      <c r="D50" s="124" t="s">
        <v>349</v>
      </c>
      <c r="E50" s="124" t="s">
        <v>221</v>
      </c>
      <c r="F50" s="125">
        <v>44082</v>
      </c>
      <c r="G50" s="125">
        <v>44263</v>
      </c>
      <c r="H50" s="125">
        <v>45180</v>
      </c>
      <c r="I50" s="124" t="s">
        <v>80</v>
      </c>
      <c r="J50" s="126">
        <v>500000000</v>
      </c>
      <c r="K50" s="126">
        <v>500000000</v>
      </c>
      <c r="L50" s="126">
        <v>511263699.14999998</v>
      </c>
      <c r="M50" s="126">
        <v>500000000</v>
      </c>
      <c r="N50" s="132">
        <v>7.1499999999999994E-2</v>
      </c>
      <c r="O50" s="168">
        <v>0.8</v>
      </c>
      <c r="P50" s="169">
        <v>1.7514356050257534E-3</v>
      </c>
      <c r="Q50" s="169">
        <v>0.2311894998633989</v>
      </c>
    </row>
    <row r="51" spans="2:17" x14ac:dyDescent="0.25">
      <c r="B51" s="123" t="s">
        <v>279</v>
      </c>
      <c r="C51" s="143" t="s">
        <v>139</v>
      </c>
      <c r="D51" s="124" t="s">
        <v>349</v>
      </c>
      <c r="E51" s="124" t="s">
        <v>221</v>
      </c>
      <c r="F51" s="125">
        <v>44082</v>
      </c>
      <c r="G51" s="125">
        <v>44263</v>
      </c>
      <c r="H51" s="125">
        <v>45180</v>
      </c>
      <c r="I51" s="124" t="s">
        <v>80</v>
      </c>
      <c r="J51" s="126">
        <v>500000000</v>
      </c>
      <c r="K51" s="126">
        <v>500000000</v>
      </c>
      <c r="L51" s="126">
        <v>511263699.14999998</v>
      </c>
      <c r="M51" s="126">
        <v>500000000</v>
      </c>
      <c r="N51" s="132">
        <v>7.1499999999999994E-2</v>
      </c>
      <c r="O51" s="168">
        <v>0.8</v>
      </c>
      <c r="P51" s="169">
        <v>1.7514356050257534E-3</v>
      </c>
      <c r="Q51" s="169">
        <v>0.2311894998633989</v>
      </c>
    </row>
    <row r="52" spans="2:17" x14ac:dyDescent="0.25">
      <c r="B52" s="123" t="s">
        <v>280</v>
      </c>
      <c r="C52" s="143" t="s">
        <v>139</v>
      </c>
      <c r="D52" s="124" t="s">
        <v>349</v>
      </c>
      <c r="E52" s="124" t="s">
        <v>221</v>
      </c>
      <c r="F52" s="125">
        <v>44082</v>
      </c>
      <c r="G52" s="125">
        <v>44263</v>
      </c>
      <c r="H52" s="125">
        <v>45180</v>
      </c>
      <c r="I52" s="124" t="s">
        <v>80</v>
      </c>
      <c r="J52" s="126">
        <v>500000000</v>
      </c>
      <c r="K52" s="126">
        <v>500000000</v>
      </c>
      <c r="L52" s="126">
        <v>511263699.14999998</v>
      </c>
      <c r="M52" s="126">
        <v>500000000</v>
      </c>
      <c r="N52" s="132">
        <v>7.1499999999999994E-2</v>
      </c>
      <c r="O52" s="168">
        <v>0.8</v>
      </c>
      <c r="P52" s="169">
        <v>1.7514356050257534E-3</v>
      </c>
      <c r="Q52" s="169">
        <v>0.2311894998633989</v>
      </c>
    </row>
    <row r="53" spans="2:17" x14ac:dyDescent="0.25">
      <c r="B53" s="123" t="s">
        <v>281</v>
      </c>
      <c r="C53" s="143" t="s">
        <v>139</v>
      </c>
      <c r="D53" s="124" t="s">
        <v>349</v>
      </c>
      <c r="E53" s="124" t="s">
        <v>221</v>
      </c>
      <c r="F53" s="125">
        <v>44082</v>
      </c>
      <c r="G53" s="125">
        <v>44263</v>
      </c>
      <c r="H53" s="125">
        <v>45180</v>
      </c>
      <c r="I53" s="124" t="s">
        <v>80</v>
      </c>
      <c r="J53" s="126">
        <v>500000000</v>
      </c>
      <c r="K53" s="126">
        <v>500000000</v>
      </c>
      <c r="L53" s="126">
        <v>511263699.14999998</v>
      </c>
      <c r="M53" s="126">
        <v>500000000</v>
      </c>
      <c r="N53" s="132">
        <v>7.1499999999999994E-2</v>
      </c>
      <c r="O53" s="168">
        <v>0.8</v>
      </c>
      <c r="P53" s="169">
        <v>1.7514356050257534E-3</v>
      </c>
      <c r="Q53" s="169">
        <v>0.2311894998633989</v>
      </c>
    </row>
    <row r="54" spans="2:17" x14ac:dyDescent="0.25">
      <c r="B54" s="123" t="s">
        <v>282</v>
      </c>
      <c r="C54" s="143" t="s">
        <v>139</v>
      </c>
      <c r="D54" s="124" t="s">
        <v>349</v>
      </c>
      <c r="E54" s="124" t="s">
        <v>221</v>
      </c>
      <c r="F54" s="125">
        <v>44082</v>
      </c>
      <c r="G54" s="125">
        <v>44263</v>
      </c>
      <c r="H54" s="125">
        <v>45180</v>
      </c>
      <c r="I54" s="124" t="s">
        <v>80</v>
      </c>
      <c r="J54" s="126">
        <v>500000000</v>
      </c>
      <c r="K54" s="126">
        <v>500000000</v>
      </c>
      <c r="L54" s="126">
        <v>511263699.14999998</v>
      </c>
      <c r="M54" s="126">
        <v>500000000</v>
      </c>
      <c r="N54" s="132">
        <v>7.1499999999999994E-2</v>
      </c>
      <c r="O54" s="168">
        <v>0.8</v>
      </c>
      <c r="P54" s="169">
        <v>1.7514356050257534E-3</v>
      </c>
      <c r="Q54" s="169">
        <v>0.2311894998633989</v>
      </c>
    </row>
    <row r="55" spans="2:17" x14ac:dyDescent="0.25">
      <c r="B55" s="123" t="s">
        <v>283</v>
      </c>
      <c r="C55" s="143" t="s">
        <v>139</v>
      </c>
      <c r="D55" s="124" t="s">
        <v>349</v>
      </c>
      <c r="E55" s="124" t="s">
        <v>221</v>
      </c>
      <c r="F55" s="125">
        <v>44082</v>
      </c>
      <c r="G55" s="125">
        <v>44263</v>
      </c>
      <c r="H55" s="125">
        <v>45180</v>
      </c>
      <c r="I55" s="124" t="s">
        <v>80</v>
      </c>
      <c r="J55" s="126">
        <v>500000000</v>
      </c>
      <c r="K55" s="126">
        <v>500000000</v>
      </c>
      <c r="L55" s="126">
        <v>511263699.14999998</v>
      </c>
      <c r="M55" s="126">
        <v>500000000</v>
      </c>
      <c r="N55" s="132">
        <v>7.1499999999999994E-2</v>
      </c>
      <c r="O55" s="168">
        <v>0.8</v>
      </c>
      <c r="P55" s="169">
        <v>1.7514356050257534E-3</v>
      </c>
      <c r="Q55" s="169">
        <v>0.2311894998633989</v>
      </c>
    </row>
    <row r="56" spans="2:17" x14ac:dyDescent="0.25">
      <c r="B56" s="123" t="s">
        <v>284</v>
      </c>
      <c r="C56" s="143" t="s">
        <v>139</v>
      </c>
      <c r="D56" s="124" t="s">
        <v>349</v>
      </c>
      <c r="E56" s="124" t="s">
        <v>221</v>
      </c>
      <c r="F56" s="125">
        <v>44082</v>
      </c>
      <c r="G56" s="125">
        <v>44263</v>
      </c>
      <c r="H56" s="125">
        <v>45180</v>
      </c>
      <c r="I56" s="124" t="s">
        <v>80</v>
      </c>
      <c r="J56" s="126">
        <v>500000000</v>
      </c>
      <c r="K56" s="126">
        <v>500000000</v>
      </c>
      <c r="L56" s="126">
        <v>511263699.14999998</v>
      </c>
      <c r="M56" s="126">
        <v>500000000</v>
      </c>
      <c r="N56" s="132">
        <v>7.1499999999999994E-2</v>
      </c>
      <c r="O56" s="168">
        <v>0.8</v>
      </c>
      <c r="P56" s="169">
        <v>1.7514356050257534E-3</v>
      </c>
      <c r="Q56" s="169">
        <v>0.2311894998633989</v>
      </c>
    </row>
    <row r="57" spans="2:17" x14ac:dyDescent="0.25">
      <c r="B57" s="123" t="s">
        <v>285</v>
      </c>
      <c r="C57" s="143" t="s">
        <v>139</v>
      </c>
      <c r="D57" s="124" t="s">
        <v>349</v>
      </c>
      <c r="E57" s="124" t="s">
        <v>221</v>
      </c>
      <c r="F57" s="125">
        <v>44082</v>
      </c>
      <c r="G57" s="125">
        <v>44263</v>
      </c>
      <c r="H57" s="125">
        <v>45180</v>
      </c>
      <c r="I57" s="124" t="s">
        <v>80</v>
      </c>
      <c r="J57" s="126">
        <v>500000000</v>
      </c>
      <c r="K57" s="126">
        <v>500000000</v>
      </c>
      <c r="L57" s="126">
        <v>511263699.14999998</v>
      </c>
      <c r="M57" s="126">
        <v>500000000</v>
      </c>
      <c r="N57" s="132">
        <v>7.1499999999999994E-2</v>
      </c>
      <c r="O57" s="168">
        <v>0.8</v>
      </c>
      <c r="P57" s="169">
        <v>1.7514356050257534E-3</v>
      </c>
      <c r="Q57" s="169">
        <v>0.2311894998633989</v>
      </c>
    </row>
    <row r="58" spans="2:17" x14ac:dyDescent="0.25">
      <c r="B58" s="123" t="s">
        <v>286</v>
      </c>
      <c r="C58" s="143" t="s">
        <v>139</v>
      </c>
      <c r="D58" s="124" t="s">
        <v>349</v>
      </c>
      <c r="E58" s="124" t="s">
        <v>221</v>
      </c>
      <c r="F58" s="125">
        <v>44082</v>
      </c>
      <c r="G58" s="125">
        <v>44263</v>
      </c>
      <c r="H58" s="125">
        <v>45180</v>
      </c>
      <c r="I58" s="124" t="s">
        <v>80</v>
      </c>
      <c r="J58" s="126">
        <v>500000000</v>
      </c>
      <c r="K58" s="126">
        <v>500000000</v>
      </c>
      <c r="L58" s="126">
        <v>511263699.14999998</v>
      </c>
      <c r="M58" s="126">
        <v>500000000</v>
      </c>
      <c r="N58" s="132">
        <v>7.1499999999999994E-2</v>
      </c>
      <c r="O58" s="168">
        <v>0.8</v>
      </c>
      <c r="P58" s="169">
        <v>1.7514356050257534E-3</v>
      </c>
      <c r="Q58" s="169">
        <v>0.2311894998633989</v>
      </c>
    </row>
    <row r="59" spans="2:17" x14ac:dyDescent="0.25">
      <c r="B59" s="123" t="s">
        <v>287</v>
      </c>
      <c r="C59" s="143" t="s">
        <v>139</v>
      </c>
      <c r="D59" s="124" t="s">
        <v>349</v>
      </c>
      <c r="E59" s="124" t="s">
        <v>221</v>
      </c>
      <c r="F59" s="125">
        <v>44082</v>
      </c>
      <c r="G59" s="125">
        <v>44263</v>
      </c>
      <c r="H59" s="125">
        <v>45180</v>
      </c>
      <c r="I59" s="124" t="s">
        <v>80</v>
      </c>
      <c r="J59" s="126">
        <v>500000000</v>
      </c>
      <c r="K59" s="126">
        <v>500000000</v>
      </c>
      <c r="L59" s="126">
        <v>511263699.14999998</v>
      </c>
      <c r="M59" s="126">
        <v>500000000</v>
      </c>
      <c r="N59" s="132">
        <v>7.1499999999999994E-2</v>
      </c>
      <c r="O59" s="168">
        <v>0.8</v>
      </c>
      <c r="P59" s="169">
        <v>1.7514356050257534E-3</v>
      </c>
      <c r="Q59" s="169">
        <v>0.2311894998633989</v>
      </c>
    </row>
    <row r="60" spans="2:17" x14ac:dyDescent="0.25">
      <c r="B60" s="123" t="s">
        <v>288</v>
      </c>
      <c r="C60" s="143" t="s">
        <v>139</v>
      </c>
      <c r="D60" s="124" t="s">
        <v>349</v>
      </c>
      <c r="E60" s="124" t="s">
        <v>221</v>
      </c>
      <c r="F60" s="125">
        <v>44082</v>
      </c>
      <c r="G60" s="125">
        <v>44263</v>
      </c>
      <c r="H60" s="125">
        <v>45180</v>
      </c>
      <c r="I60" s="124" t="s">
        <v>80</v>
      </c>
      <c r="J60" s="126">
        <v>500000000</v>
      </c>
      <c r="K60" s="126">
        <v>500000000</v>
      </c>
      <c r="L60" s="126">
        <v>511263699.14999998</v>
      </c>
      <c r="M60" s="126">
        <v>500000000</v>
      </c>
      <c r="N60" s="132">
        <v>7.1499999999999994E-2</v>
      </c>
      <c r="O60" s="168">
        <v>0.8</v>
      </c>
      <c r="P60" s="169">
        <v>1.7514356050257534E-3</v>
      </c>
      <c r="Q60" s="169">
        <v>0.2311894998633989</v>
      </c>
    </row>
    <row r="61" spans="2:17" x14ac:dyDescent="0.25">
      <c r="B61" s="123" t="s">
        <v>289</v>
      </c>
      <c r="C61" s="143" t="s">
        <v>139</v>
      </c>
      <c r="D61" s="124" t="s">
        <v>349</v>
      </c>
      <c r="E61" s="124" t="s">
        <v>221</v>
      </c>
      <c r="F61" s="125">
        <v>44082</v>
      </c>
      <c r="G61" s="125">
        <v>44263</v>
      </c>
      <c r="H61" s="125">
        <v>45180</v>
      </c>
      <c r="I61" s="124" t="s">
        <v>80</v>
      </c>
      <c r="J61" s="126">
        <v>500000000</v>
      </c>
      <c r="K61" s="126">
        <v>500000000</v>
      </c>
      <c r="L61" s="126">
        <v>511263699.14999998</v>
      </c>
      <c r="M61" s="126">
        <v>500000000</v>
      </c>
      <c r="N61" s="132">
        <v>7.1499999999999994E-2</v>
      </c>
      <c r="O61" s="168">
        <v>0.8</v>
      </c>
      <c r="P61" s="169">
        <v>1.7514356050257534E-3</v>
      </c>
      <c r="Q61" s="169">
        <v>0.2311894998633989</v>
      </c>
    </row>
    <row r="62" spans="2:17" x14ac:dyDescent="0.25">
      <c r="B62" s="123" t="s">
        <v>290</v>
      </c>
      <c r="C62" s="143" t="s">
        <v>139</v>
      </c>
      <c r="D62" s="124" t="s">
        <v>349</v>
      </c>
      <c r="E62" s="124" t="s">
        <v>221</v>
      </c>
      <c r="F62" s="125">
        <v>44082</v>
      </c>
      <c r="G62" s="125">
        <v>44263</v>
      </c>
      <c r="H62" s="125">
        <v>45180</v>
      </c>
      <c r="I62" s="124" t="s">
        <v>80</v>
      </c>
      <c r="J62" s="126">
        <v>500000000</v>
      </c>
      <c r="K62" s="126">
        <v>500000000</v>
      </c>
      <c r="L62" s="126">
        <v>511263699.14999998</v>
      </c>
      <c r="M62" s="126">
        <v>500000000</v>
      </c>
      <c r="N62" s="132">
        <v>7.1499999999999994E-2</v>
      </c>
      <c r="O62" s="168">
        <v>0.8</v>
      </c>
      <c r="P62" s="169">
        <v>1.7514356050257534E-3</v>
      </c>
      <c r="Q62" s="169">
        <v>0.2311894998633989</v>
      </c>
    </row>
    <row r="63" spans="2:17" x14ac:dyDescent="0.25">
      <c r="B63" s="123" t="s">
        <v>291</v>
      </c>
      <c r="C63" s="143" t="s">
        <v>139</v>
      </c>
      <c r="D63" s="124" t="s">
        <v>349</v>
      </c>
      <c r="E63" s="124" t="s">
        <v>221</v>
      </c>
      <c r="F63" s="125">
        <v>44082</v>
      </c>
      <c r="G63" s="125">
        <v>44263</v>
      </c>
      <c r="H63" s="125">
        <v>45180</v>
      </c>
      <c r="I63" s="124" t="s">
        <v>80</v>
      </c>
      <c r="J63" s="126">
        <v>500000000</v>
      </c>
      <c r="K63" s="126">
        <v>500000000</v>
      </c>
      <c r="L63" s="126">
        <v>511263699.14999998</v>
      </c>
      <c r="M63" s="126">
        <v>500000000</v>
      </c>
      <c r="N63" s="132">
        <v>7.1499999999999994E-2</v>
      </c>
      <c r="O63" s="168">
        <v>0.8</v>
      </c>
      <c r="P63" s="169">
        <v>1.7514356050257534E-3</v>
      </c>
      <c r="Q63" s="169">
        <v>0.2311894998633989</v>
      </c>
    </row>
    <row r="64" spans="2:17" x14ac:dyDescent="0.25">
      <c r="B64" s="123" t="s">
        <v>292</v>
      </c>
      <c r="C64" s="143" t="s">
        <v>139</v>
      </c>
      <c r="D64" s="124" t="s">
        <v>349</v>
      </c>
      <c r="E64" s="124" t="s">
        <v>221</v>
      </c>
      <c r="F64" s="125">
        <v>44082</v>
      </c>
      <c r="G64" s="125">
        <v>44263</v>
      </c>
      <c r="H64" s="125">
        <v>45180</v>
      </c>
      <c r="I64" s="124" t="s">
        <v>80</v>
      </c>
      <c r="J64" s="126">
        <v>500000000</v>
      </c>
      <c r="K64" s="126">
        <v>500000000</v>
      </c>
      <c r="L64" s="126">
        <v>511263699.14999998</v>
      </c>
      <c r="M64" s="126">
        <v>500000000</v>
      </c>
      <c r="N64" s="132">
        <v>7.1499999999999994E-2</v>
      </c>
      <c r="O64" s="168">
        <v>0.8</v>
      </c>
      <c r="P64" s="169">
        <v>1.7514356050257534E-3</v>
      </c>
      <c r="Q64" s="169">
        <v>0.2311894998633989</v>
      </c>
    </row>
    <row r="65" spans="2:17" x14ac:dyDescent="0.25">
      <c r="B65" s="123" t="s">
        <v>293</v>
      </c>
      <c r="C65" s="143" t="s">
        <v>139</v>
      </c>
      <c r="D65" s="124" t="s">
        <v>349</v>
      </c>
      <c r="E65" s="124" t="s">
        <v>221</v>
      </c>
      <c r="F65" s="125">
        <v>44082</v>
      </c>
      <c r="G65" s="125">
        <v>44263</v>
      </c>
      <c r="H65" s="125">
        <v>45180</v>
      </c>
      <c r="I65" s="124" t="s">
        <v>80</v>
      </c>
      <c r="J65" s="126">
        <v>500000000</v>
      </c>
      <c r="K65" s="126">
        <v>500000000</v>
      </c>
      <c r="L65" s="126">
        <v>511263699.14999998</v>
      </c>
      <c r="M65" s="126">
        <v>500000000</v>
      </c>
      <c r="N65" s="132">
        <v>7.1499999999999994E-2</v>
      </c>
      <c r="O65" s="168">
        <v>0.8</v>
      </c>
      <c r="P65" s="169">
        <v>1.7514356050257534E-3</v>
      </c>
      <c r="Q65" s="169">
        <v>0.2311894998633989</v>
      </c>
    </row>
    <row r="66" spans="2:17" x14ac:dyDescent="0.25">
      <c r="B66" s="123" t="s">
        <v>294</v>
      </c>
      <c r="C66" s="143" t="s">
        <v>139</v>
      </c>
      <c r="D66" s="124" t="s">
        <v>349</v>
      </c>
      <c r="E66" s="124" t="s">
        <v>221</v>
      </c>
      <c r="F66" s="125">
        <v>44082</v>
      </c>
      <c r="G66" s="125">
        <v>44263</v>
      </c>
      <c r="H66" s="125">
        <v>45180</v>
      </c>
      <c r="I66" s="124" t="s">
        <v>80</v>
      </c>
      <c r="J66" s="126">
        <v>500000000</v>
      </c>
      <c r="K66" s="126">
        <v>500000000</v>
      </c>
      <c r="L66" s="126">
        <v>511263699.14999998</v>
      </c>
      <c r="M66" s="126">
        <v>500000000</v>
      </c>
      <c r="N66" s="132">
        <v>7.1499999999999994E-2</v>
      </c>
      <c r="O66" s="168">
        <v>0.8</v>
      </c>
      <c r="P66" s="169">
        <v>1.7514356050257534E-3</v>
      </c>
      <c r="Q66" s="169">
        <v>0.2311894998633989</v>
      </c>
    </row>
    <row r="67" spans="2:17" x14ac:dyDescent="0.25">
      <c r="B67" s="123" t="s">
        <v>295</v>
      </c>
      <c r="C67" s="143" t="s">
        <v>139</v>
      </c>
      <c r="D67" s="124" t="s">
        <v>349</v>
      </c>
      <c r="E67" s="124" t="s">
        <v>221</v>
      </c>
      <c r="F67" s="125">
        <v>44082</v>
      </c>
      <c r="G67" s="125">
        <v>44263</v>
      </c>
      <c r="H67" s="125">
        <v>45180</v>
      </c>
      <c r="I67" s="124" t="s">
        <v>80</v>
      </c>
      <c r="J67" s="126">
        <v>500000000</v>
      </c>
      <c r="K67" s="126">
        <v>500000000</v>
      </c>
      <c r="L67" s="126">
        <v>511263699.14999998</v>
      </c>
      <c r="M67" s="126">
        <v>500000000</v>
      </c>
      <c r="N67" s="132">
        <v>7.1499999999999994E-2</v>
      </c>
      <c r="O67" s="168">
        <v>0.8</v>
      </c>
      <c r="P67" s="169">
        <v>1.7514356050257534E-3</v>
      </c>
      <c r="Q67" s="169">
        <v>0.2311894998633989</v>
      </c>
    </row>
    <row r="68" spans="2:17" x14ac:dyDescent="0.25">
      <c r="B68" s="123" t="s">
        <v>296</v>
      </c>
      <c r="C68" s="143" t="s">
        <v>139</v>
      </c>
      <c r="D68" s="124" t="s">
        <v>349</v>
      </c>
      <c r="E68" s="124" t="s">
        <v>221</v>
      </c>
      <c r="F68" s="125">
        <v>44082</v>
      </c>
      <c r="G68" s="125">
        <v>44263</v>
      </c>
      <c r="H68" s="125">
        <v>45180</v>
      </c>
      <c r="I68" s="124" t="s">
        <v>80</v>
      </c>
      <c r="J68" s="126">
        <v>500000000</v>
      </c>
      <c r="K68" s="126">
        <v>500000000</v>
      </c>
      <c r="L68" s="126">
        <v>511263699.14999998</v>
      </c>
      <c r="M68" s="126">
        <v>500000000</v>
      </c>
      <c r="N68" s="132">
        <v>7.1499999999999994E-2</v>
      </c>
      <c r="O68" s="168">
        <v>0.8</v>
      </c>
      <c r="P68" s="169">
        <v>1.7514356050257534E-3</v>
      </c>
      <c r="Q68" s="169">
        <v>0.2311894998633989</v>
      </c>
    </row>
    <row r="69" spans="2:17" x14ac:dyDescent="0.25">
      <c r="B69" s="123" t="s">
        <v>297</v>
      </c>
      <c r="C69" s="143" t="s">
        <v>139</v>
      </c>
      <c r="D69" s="124" t="s">
        <v>349</v>
      </c>
      <c r="E69" s="124" t="s">
        <v>221</v>
      </c>
      <c r="F69" s="125">
        <v>44082</v>
      </c>
      <c r="G69" s="125">
        <v>44263</v>
      </c>
      <c r="H69" s="125">
        <v>45180</v>
      </c>
      <c r="I69" s="124" t="s">
        <v>80</v>
      </c>
      <c r="J69" s="126">
        <v>500000000</v>
      </c>
      <c r="K69" s="126">
        <v>500000000</v>
      </c>
      <c r="L69" s="126">
        <v>511263699.14999998</v>
      </c>
      <c r="M69" s="126">
        <v>500000000</v>
      </c>
      <c r="N69" s="132">
        <v>7.1499999999999994E-2</v>
      </c>
      <c r="O69" s="168">
        <v>0.8</v>
      </c>
      <c r="P69" s="169">
        <v>1.7514356050257534E-3</v>
      </c>
      <c r="Q69" s="169">
        <v>0.2311894998633989</v>
      </c>
    </row>
    <row r="70" spans="2:17" x14ac:dyDescent="0.25">
      <c r="B70" s="123" t="s">
        <v>298</v>
      </c>
      <c r="C70" s="143" t="s">
        <v>139</v>
      </c>
      <c r="D70" s="124" t="s">
        <v>349</v>
      </c>
      <c r="E70" s="124" t="s">
        <v>221</v>
      </c>
      <c r="F70" s="125">
        <v>44082</v>
      </c>
      <c r="G70" s="125">
        <v>44263</v>
      </c>
      <c r="H70" s="125">
        <v>45180</v>
      </c>
      <c r="I70" s="124" t="s">
        <v>80</v>
      </c>
      <c r="J70" s="126">
        <v>500000000</v>
      </c>
      <c r="K70" s="126">
        <v>500000000</v>
      </c>
      <c r="L70" s="126">
        <v>511263699.14999998</v>
      </c>
      <c r="M70" s="126">
        <v>500000000</v>
      </c>
      <c r="N70" s="132">
        <v>7.1499999999999994E-2</v>
      </c>
      <c r="O70" s="168">
        <v>0.8</v>
      </c>
      <c r="P70" s="169">
        <v>1.7514356050257534E-3</v>
      </c>
      <c r="Q70" s="169">
        <v>0.2311894998633989</v>
      </c>
    </row>
    <row r="71" spans="2:17" x14ac:dyDescent="0.25">
      <c r="B71" s="123" t="s">
        <v>299</v>
      </c>
      <c r="C71" s="143" t="s">
        <v>139</v>
      </c>
      <c r="D71" s="124" t="s">
        <v>349</v>
      </c>
      <c r="E71" s="124" t="s">
        <v>221</v>
      </c>
      <c r="F71" s="125">
        <v>44082</v>
      </c>
      <c r="G71" s="125">
        <v>44263</v>
      </c>
      <c r="H71" s="125">
        <v>45180</v>
      </c>
      <c r="I71" s="124" t="s">
        <v>80</v>
      </c>
      <c r="J71" s="126">
        <v>500000000</v>
      </c>
      <c r="K71" s="126">
        <v>500000000</v>
      </c>
      <c r="L71" s="126">
        <v>511263699.14999998</v>
      </c>
      <c r="M71" s="126">
        <v>500000000</v>
      </c>
      <c r="N71" s="132">
        <v>7.1499999999999994E-2</v>
      </c>
      <c r="O71" s="168">
        <v>0.8</v>
      </c>
      <c r="P71" s="169">
        <v>1.7514356050257534E-3</v>
      </c>
      <c r="Q71" s="169">
        <v>0.2311894998633989</v>
      </c>
    </row>
    <row r="72" spans="2:17" x14ac:dyDescent="0.25">
      <c r="B72" s="123" t="s">
        <v>300</v>
      </c>
      <c r="C72" s="143" t="s">
        <v>139</v>
      </c>
      <c r="D72" s="124" t="s">
        <v>349</v>
      </c>
      <c r="E72" s="124" t="s">
        <v>221</v>
      </c>
      <c r="F72" s="125">
        <v>44082</v>
      </c>
      <c r="G72" s="125">
        <v>44263</v>
      </c>
      <c r="H72" s="125">
        <v>45180</v>
      </c>
      <c r="I72" s="124" t="s">
        <v>80</v>
      </c>
      <c r="J72" s="126">
        <v>500000000</v>
      </c>
      <c r="K72" s="126">
        <v>500000000</v>
      </c>
      <c r="L72" s="126">
        <v>511263699.14999998</v>
      </c>
      <c r="M72" s="126">
        <v>500000000</v>
      </c>
      <c r="N72" s="132">
        <v>7.1499999999999994E-2</v>
      </c>
      <c r="O72" s="168">
        <v>0.8</v>
      </c>
      <c r="P72" s="169">
        <v>1.7514356050257534E-3</v>
      </c>
      <c r="Q72" s="169">
        <v>0.2311894998633989</v>
      </c>
    </row>
    <row r="73" spans="2:17" x14ac:dyDescent="0.25">
      <c r="B73" s="123" t="s">
        <v>301</v>
      </c>
      <c r="C73" s="143" t="s">
        <v>139</v>
      </c>
      <c r="D73" s="124" t="s">
        <v>349</v>
      </c>
      <c r="E73" s="124" t="s">
        <v>221</v>
      </c>
      <c r="F73" s="125">
        <v>44082</v>
      </c>
      <c r="G73" s="125">
        <v>44263</v>
      </c>
      <c r="H73" s="125">
        <v>45180</v>
      </c>
      <c r="I73" s="124" t="s">
        <v>80</v>
      </c>
      <c r="J73" s="126">
        <v>500000000</v>
      </c>
      <c r="K73" s="126">
        <v>500000000</v>
      </c>
      <c r="L73" s="126">
        <v>511263699.14999998</v>
      </c>
      <c r="M73" s="126">
        <v>500000000</v>
      </c>
      <c r="N73" s="132">
        <v>7.1499999999999994E-2</v>
      </c>
      <c r="O73" s="168">
        <v>0.8</v>
      </c>
      <c r="P73" s="169">
        <v>1.7514356050257534E-3</v>
      </c>
      <c r="Q73" s="169">
        <v>0.2311894998633989</v>
      </c>
    </row>
    <row r="74" spans="2:17" x14ac:dyDescent="0.25">
      <c r="B74" s="123" t="s">
        <v>302</v>
      </c>
      <c r="C74" s="143" t="s">
        <v>139</v>
      </c>
      <c r="D74" s="124" t="s">
        <v>349</v>
      </c>
      <c r="E74" s="124" t="s">
        <v>221</v>
      </c>
      <c r="F74" s="125">
        <v>44082</v>
      </c>
      <c r="G74" s="125">
        <v>44263</v>
      </c>
      <c r="H74" s="125">
        <v>45180</v>
      </c>
      <c r="I74" s="124" t="s">
        <v>80</v>
      </c>
      <c r="J74" s="126">
        <v>500000000</v>
      </c>
      <c r="K74" s="126">
        <v>500000000</v>
      </c>
      <c r="L74" s="126">
        <v>511263699.14999998</v>
      </c>
      <c r="M74" s="126">
        <v>500000000</v>
      </c>
      <c r="N74" s="132">
        <v>7.1499999999999994E-2</v>
      </c>
      <c r="O74" s="168">
        <v>0.8</v>
      </c>
      <c r="P74" s="169">
        <v>1.7514356050257534E-3</v>
      </c>
      <c r="Q74" s="169">
        <v>0.2311894998633989</v>
      </c>
    </row>
    <row r="75" spans="2:17" x14ac:dyDescent="0.25">
      <c r="B75" s="123" t="s">
        <v>303</v>
      </c>
      <c r="C75" s="143" t="s">
        <v>139</v>
      </c>
      <c r="D75" s="124" t="s">
        <v>349</v>
      </c>
      <c r="E75" s="124" t="s">
        <v>221</v>
      </c>
      <c r="F75" s="125">
        <v>44082</v>
      </c>
      <c r="G75" s="125">
        <v>44263</v>
      </c>
      <c r="H75" s="125">
        <v>45180</v>
      </c>
      <c r="I75" s="124" t="s">
        <v>80</v>
      </c>
      <c r="J75" s="126">
        <v>500000000</v>
      </c>
      <c r="K75" s="126">
        <v>500000000</v>
      </c>
      <c r="L75" s="126">
        <v>511263699.14999998</v>
      </c>
      <c r="M75" s="126">
        <v>500000000</v>
      </c>
      <c r="N75" s="132">
        <v>7.1499999999999994E-2</v>
      </c>
      <c r="O75" s="168">
        <v>0.8</v>
      </c>
      <c r="P75" s="169">
        <v>1.7514356050257534E-3</v>
      </c>
      <c r="Q75" s="169">
        <v>0.2311894998633989</v>
      </c>
    </row>
    <row r="76" spans="2:17" x14ac:dyDescent="0.25">
      <c r="B76" s="123" t="s">
        <v>304</v>
      </c>
      <c r="C76" s="143" t="s">
        <v>139</v>
      </c>
      <c r="D76" s="124" t="s">
        <v>349</v>
      </c>
      <c r="E76" s="124" t="s">
        <v>221</v>
      </c>
      <c r="F76" s="125">
        <v>44082</v>
      </c>
      <c r="G76" s="125">
        <v>44263</v>
      </c>
      <c r="H76" s="125">
        <v>45180</v>
      </c>
      <c r="I76" s="124" t="s">
        <v>80</v>
      </c>
      <c r="J76" s="126">
        <v>500000000</v>
      </c>
      <c r="K76" s="126">
        <v>500000000</v>
      </c>
      <c r="L76" s="126">
        <v>511263699.14999998</v>
      </c>
      <c r="M76" s="126">
        <v>500000000</v>
      </c>
      <c r="N76" s="132">
        <v>7.1499999999999994E-2</v>
      </c>
      <c r="O76" s="168">
        <v>0.8</v>
      </c>
      <c r="P76" s="169">
        <v>1.7514356050257534E-3</v>
      </c>
      <c r="Q76" s="169">
        <v>0.2311894998633989</v>
      </c>
    </row>
    <row r="77" spans="2:17" x14ac:dyDescent="0.25">
      <c r="B77" s="123" t="s">
        <v>305</v>
      </c>
      <c r="C77" s="143" t="s">
        <v>139</v>
      </c>
      <c r="D77" s="124" t="s">
        <v>349</v>
      </c>
      <c r="E77" s="124" t="s">
        <v>221</v>
      </c>
      <c r="F77" s="125">
        <v>44082</v>
      </c>
      <c r="G77" s="125">
        <v>44263</v>
      </c>
      <c r="H77" s="125">
        <v>45180</v>
      </c>
      <c r="I77" s="124" t="s">
        <v>80</v>
      </c>
      <c r="J77" s="126">
        <v>500000000</v>
      </c>
      <c r="K77" s="126">
        <v>500000000</v>
      </c>
      <c r="L77" s="126">
        <v>511263699.14999998</v>
      </c>
      <c r="M77" s="126">
        <v>500000000</v>
      </c>
      <c r="N77" s="132">
        <v>7.1499999999999994E-2</v>
      </c>
      <c r="O77" s="168">
        <v>0.8</v>
      </c>
      <c r="P77" s="169">
        <v>1.7514356050257534E-3</v>
      </c>
      <c r="Q77" s="169">
        <v>0.2311894998633989</v>
      </c>
    </row>
    <row r="78" spans="2:17" x14ac:dyDescent="0.25">
      <c r="B78" s="123" t="s">
        <v>174</v>
      </c>
      <c r="C78" s="143" t="s">
        <v>126</v>
      </c>
      <c r="D78" s="124" t="s">
        <v>226</v>
      </c>
      <c r="E78" s="124" t="s">
        <v>221</v>
      </c>
      <c r="F78" s="125">
        <v>44096</v>
      </c>
      <c r="G78" s="125">
        <v>44277</v>
      </c>
      <c r="H78" s="125">
        <v>45092</v>
      </c>
      <c r="I78" s="124" t="s">
        <v>80</v>
      </c>
      <c r="J78" s="126">
        <v>100000000</v>
      </c>
      <c r="K78" s="126">
        <v>100000000</v>
      </c>
      <c r="L78" s="126">
        <v>102352054.67</v>
      </c>
      <c r="M78" s="126">
        <v>100000000</v>
      </c>
      <c r="N78" s="132">
        <v>8.5000000000000006E-2</v>
      </c>
      <c r="O78" s="168">
        <v>0.8</v>
      </c>
      <c r="P78" s="169">
        <v>3.5028712100515069E-4</v>
      </c>
      <c r="Q78" s="169">
        <v>1.4011484840206034E-2</v>
      </c>
    </row>
    <row r="79" spans="2:17" x14ac:dyDescent="0.25">
      <c r="B79" s="123" t="s">
        <v>175</v>
      </c>
      <c r="C79" s="143" t="s">
        <v>126</v>
      </c>
      <c r="D79" s="124" t="s">
        <v>226</v>
      </c>
      <c r="E79" s="124" t="s">
        <v>221</v>
      </c>
      <c r="F79" s="125">
        <v>44096</v>
      </c>
      <c r="G79" s="125">
        <v>44277</v>
      </c>
      <c r="H79" s="125">
        <v>45092</v>
      </c>
      <c r="I79" s="124" t="s">
        <v>80</v>
      </c>
      <c r="J79" s="126">
        <v>100000000</v>
      </c>
      <c r="K79" s="126">
        <v>100000000</v>
      </c>
      <c r="L79" s="126">
        <v>102352054.67</v>
      </c>
      <c r="M79" s="126">
        <v>100000000</v>
      </c>
      <c r="N79" s="132">
        <v>8.5000000000000006E-2</v>
      </c>
      <c r="O79" s="168">
        <v>0.8</v>
      </c>
      <c r="P79" s="169">
        <v>3.5028712100515069E-4</v>
      </c>
      <c r="Q79" s="169">
        <v>1.4011484840206034E-2</v>
      </c>
    </row>
    <row r="80" spans="2:17" x14ac:dyDescent="0.25">
      <c r="B80" s="123" t="s">
        <v>176</v>
      </c>
      <c r="C80" s="143" t="s">
        <v>126</v>
      </c>
      <c r="D80" s="124" t="s">
        <v>226</v>
      </c>
      <c r="E80" s="124" t="s">
        <v>221</v>
      </c>
      <c r="F80" s="125">
        <v>44096</v>
      </c>
      <c r="G80" s="125">
        <v>44277</v>
      </c>
      <c r="H80" s="125">
        <v>45092</v>
      </c>
      <c r="I80" s="124" t="s">
        <v>80</v>
      </c>
      <c r="J80" s="126">
        <v>100000000</v>
      </c>
      <c r="K80" s="126">
        <v>100000000</v>
      </c>
      <c r="L80" s="126">
        <v>102352054.67</v>
      </c>
      <c r="M80" s="126">
        <v>100000000</v>
      </c>
      <c r="N80" s="132">
        <v>8.5000000000000006E-2</v>
      </c>
      <c r="O80" s="168">
        <v>0.8</v>
      </c>
      <c r="P80" s="169">
        <v>3.5028712100515069E-4</v>
      </c>
      <c r="Q80" s="169">
        <v>1.4011484840206034E-2</v>
      </c>
    </row>
    <row r="81" spans="2:17" x14ac:dyDescent="0.25">
      <c r="B81" s="123" t="s">
        <v>177</v>
      </c>
      <c r="C81" s="143" t="s">
        <v>126</v>
      </c>
      <c r="D81" s="124" t="s">
        <v>226</v>
      </c>
      <c r="E81" s="124" t="s">
        <v>221</v>
      </c>
      <c r="F81" s="125">
        <v>44096</v>
      </c>
      <c r="G81" s="125">
        <v>44277</v>
      </c>
      <c r="H81" s="125">
        <v>45092</v>
      </c>
      <c r="I81" s="124" t="s">
        <v>80</v>
      </c>
      <c r="J81" s="126">
        <v>100000000</v>
      </c>
      <c r="K81" s="126">
        <v>100000000</v>
      </c>
      <c r="L81" s="126">
        <v>102352054.67</v>
      </c>
      <c r="M81" s="126">
        <v>100000000</v>
      </c>
      <c r="N81" s="132">
        <v>8.5000000000000006E-2</v>
      </c>
      <c r="O81" s="168">
        <v>0.8</v>
      </c>
      <c r="P81" s="169">
        <v>3.5028712100515069E-4</v>
      </c>
      <c r="Q81" s="169">
        <v>1.4011484840206034E-2</v>
      </c>
    </row>
    <row r="82" spans="2:17" x14ac:dyDescent="0.25">
      <c r="B82" s="123" t="s">
        <v>178</v>
      </c>
      <c r="C82" s="143" t="s">
        <v>126</v>
      </c>
      <c r="D82" s="124" t="s">
        <v>226</v>
      </c>
      <c r="E82" s="124" t="s">
        <v>221</v>
      </c>
      <c r="F82" s="125">
        <v>44096</v>
      </c>
      <c r="G82" s="125">
        <v>44277</v>
      </c>
      <c r="H82" s="125">
        <v>45092</v>
      </c>
      <c r="I82" s="124" t="s">
        <v>80</v>
      </c>
      <c r="J82" s="126">
        <v>100000000</v>
      </c>
      <c r="K82" s="126">
        <v>100000000</v>
      </c>
      <c r="L82" s="126">
        <v>102352054.67</v>
      </c>
      <c r="M82" s="126">
        <v>100000000</v>
      </c>
      <c r="N82" s="132">
        <v>8.5000000000000006E-2</v>
      </c>
      <c r="O82" s="168">
        <v>0.8</v>
      </c>
      <c r="P82" s="169">
        <v>3.5028712100515069E-4</v>
      </c>
      <c r="Q82" s="169">
        <v>1.4011484840206034E-2</v>
      </c>
    </row>
    <row r="83" spans="2:17" x14ac:dyDescent="0.25">
      <c r="B83" s="123" t="s">
        <v>179</v>
      </c>
      <c r="C83" s="143" t="s">
        <v>126</v>
      </c>
      <c r="D83" s="124" t="s">
        <v>226</v>
      </c>
      <c r="E83" s="124" t="s">
        <v>221</v>
      </c>
      <c r="F83" s="125">
        <v>44096</v>
      </c>
      <c r="G83" s="125">
        <v>44277</v>
      </c>
      <c r="H83" s="125">
        <v>45092</v>
      </c>
      <c r="I83" s="124" t="s">
        <v>80</v>
      </c>
      <c r="J83" s="126">
        <v>100000000</v>
      </c>
      <c r="K83" s="126">
        <v>100000000</v>
      </c>
      <c r="L83" s="126">
        <v>102352054.67</v>
      </c>
      <c r="M83" s="126">
        <v>100000000</v>
      </c>
      <c r="N83" s="132">
        <v>8.5000000000000006E-2</v>
      </c>
      <c r="O83" s="168">
        <v>0.8</v>
      </c>
      <c r="P83" s="169">
        <v>3.5028712100515069E-4</v>
      </c>
      <c r="Q83" s="169">
        <v>1.4011484840206034E-2</v>
      </c>
    </row>
    <row r="84" spans="2:17" x14ac:dyDescent="0.25">
      <c r="B84" s="123" t="s">
        <v>180</v>
      </c>
      <c r="C84" s="143" t="s">
        <v>126</v>
      </c>
      <c r="D84" s="124" t="s">
        <v>226</v>
      </c>
      <c r="E84" s="124" t="s">
        <v>221</v>
      </c>
      <c r="F84" s="125">
        <v>44096</v>
      </c>
      <c r="G84" s="125">
        <v>44277</v>
      </c>
      <c r="H84" s="125">
        <v>45092</v>
      </c>
      <c r="I84" s="124" t="s">
        <v>80</v>
      </c>
      <c r="J84" s="126">
        <v>100000000</v>
      </c>
      <c r="K84" s="126">
        <v>100000000</v>
      </c>
      <c r="L84" s="126">
        <v>102352054.67</v>
      </c>
      <c r="M84" s="126">
        <v>100000000</v>
      </c>
      <c r="N84" s="132">
        <v>8.5000000000000006E-2</v>
      </c>
      <c r="O84" s="168">
        <v>0.8</v>
      </c>
      <c r="P84" s="169">
        <v>3.5028712100515069E-4</v>
      </c>
      <c r="Q84" s="169">
        <v>1.4011484840206034E-2</v>
      </c>
    </row>
    <row r="85" spans="2:17" x14ac:dyDescent="0.25">
      <c r="B85" s="123" t="s">
        <v>181</v>
      </c>
      <c r="C85" s="143" t="s">
        <v>126</v>
      </c>
      <c r="D85" s="124" t="s">
        <v>226</v>
      </c>
      <c r="E85" s="124" t="s">
        <v>221</v>
      </c>
      <c r="F85" s="125">
        <v>44096</v>
      </c>
      <c r="G85" s="125">
        <v>44277</v>
      </c>
      <c r="H85" s="125">
        <v>45092</v>
      </c>
      <c r="I85" s="124" t="s">
        <v>80</v>
      </c>
      <c r="J85" s="126">
        <v>100000000</v>
      </c>
      <c r="K85" s="126">
        <v>100000000</v>
      </c>
      <c r="L85" s="126">
        <v>102352054.67</v>
      </c>
      <c r="M85" s="126">
        <v>100000000</v>
      </c>
      <c r="N85" s="132">
        <v>8.5000000000000006E-2</v>
      </c>
      <c r="O85" s="168">
        <v>0.8</v>
      </c>
      <c r="P85" s="169">
        <v>3.5028712100515069E-4</v>
      </c>
      <c r="Q85" s="169">
        <v>1.4011484840206034E-2</v>
      </c>
    </row>
    <row r="86" spans="2:17" x14ac:dyDescent="0.25">
      <c r="B86" s="123" t="s">
        <v>182</v>
      </c>
      <c r="C86" s="143" t="s">
        <v>126</v>
      </c>
      <c r="D86" s="124" t="s">
        <v>226</v>
      </c>
      <c r="E86" s="124" t="s">
        <v>221</v>
      </c>
      <c r="F86" s="125">
        <v>44096</v>
      </c>
      <c r="G86" s="125">
        <v>44277</v>
      </c>
      <c r="H86" s="125">
        <v>45082</v>
      </c>
      <c r="I86" s="124" t="s">
        <v>80</v>
      </c>
      <c r="J86" s="126">
        <v>100000000</v>
      </c>
      <c r="K86" s="126">
        <v>100000000</v>
      </c>
      <c r="L86" s="126">
        <v>102352054.67</v>
      </c>
      <c r="M86" s="126">
        <v>100000000</v>
      </c>
      <c r="N86" s="132">
        <v>8.5000000000000006E-2</v>
      </c>
      <c r="O86" s="168">
        <v>0.8</v>
      </c>
      <c r="P86" s="169">
        <v>3.5028712100515069E-4</v>
      </c>
      <c r="Q86" s="169">
        <v>1.4011484840206034E-2</v>
      </c>
    </row>
    <row r="87" spans="2:17" x14ac:dyDescent="0.25">
      <c r="B87" s="123" t="s">
        <v>183</v>
      </c>
      <c r="C87" s="143" t="s">
        <v>126</v>
      </c>
      <c r="D87" s="124" t="s">
        <v>226</v>
      </c>
      <c r="E87" s="124" t="s">
        <v>221</v>
      </c>
      <c r="F87" s="125">
        <v>44096</v>
      </c>
      <c r="G87" s="125">
        <v>44277</v>
      </c>
      <c r="H87" s="125">
        <v>45082</v>
      </c>
      <c r="I87" s="124" t="s">
        <v>80</v>
      </c>
      <c r="J87" s="126">
        <v>100000000</v>
      </c>
      <c r="K87" s="126">
        <v>100000000</v>
      </c>
      <c r="L87" s="126">
        <v>102352054.67</v>
      </c>
      <c r="M87" s="126">
        <v>100000000</v>
      </c>
      <c r="N87" s="132">
        <v>8.5000000000000006E-2</v>
      </c>
      <c r="O87" s="168">
        <v>0.8</v>
      </c>
      <c r="P87" s="169">
        <v>3.5028712100515069E-4</v>
      </c>
      <c r="Q87" s="169">
        <v>1.4011484840206034E-2</v>
      </c>
    </row>
    <row r="88" spans="2:17" x14ac:dyDescent="0.25">
      <c r="B88" s="123" t="s">
        <v>184</v>
      </c>
      <c r="C88" s="143" t="s">
        <v>126</v>
      </c>
      <c r="D88" s="124" t="s">
        <v>226</v>
      </c>
      <c r="E88" s="124" t="s">
        <v>221</v>
      </c>
      <c r="F88" s="125">
        <v>44096</v>
      </c>
      <c r="G88" s="125">
        <v>44277</v>
      </c>
      <c r="H88" s="125">
        <v>45082</v>
      </c>
      <c r="I88" s="124" t="s">
        <v>80</v>
      </c>
      <c r="J88" s="126">
        <v>100000000</v>
      </c>
      <c r="K88" s="126">
        <v>100000000</v>
      </c>
      <c r="L88" s="126">
        <v>102352054.67</v>
      </c>
      <c r="M88" s="126">
        <v>100000000</v>
      </c>
      <c r="N88" s="132">
        <v>8.5000000000000006E-2</v>
      </c>
      <c r="O88" s="168">
        <v>0.8</v>
      </c>
      <c r="P88" s="169">
        <v>3.5028712100515069E-4</v>
      </c>
      <c r="Q88" s="169">
        <v>1.4011484840206034E-2</v>
      </c>
    </row>
    <row r="89" spans="2:17" x14ac:dyDescent="0.25">
      <c r="B89" s="123" t="s">
        <v>185</v>
      </c>
      <c r="C89" s="143" t="s">
        <v>126</v>
      </c>
      <c r="D89" s="124" t="s">
        <v>226</v>
      </c>
      <c r="E89" s="124" t="s">
        <v>221</v>
      </c>
      <c r="F89" s="125">
        <v>44096</v>
      </c>
      <c r="G89" s="125">
        <v>44277</v>
      </c>
      <c r="H89" s="125">
        <v>45082</v>
      </c>
      <c r="I89" s="124" t="s">
        <v>80</v>
      </c>
      <c r="J89" s="126">
        <v>100000000</v>
      </c>
      <c r="K89" s="126">
        <v>100000000</v>
      </c>
      <c r="L89" s="126">
        <v>102352054.67</v>
      </c>
      <c r="M89" s="126">
        <v>100000000</v>
      </c>
      <c r="N89" s="132">
        <v>8.5000000000000006E-2</v>
      </c>
      <c r="O89" s="168">
        <v>0.8</v>
      </c>
      <c r="P89" s="169">
        <v>3.5028712100515069E-4</v>
      </c>
      <c r="Q89" s="169">
        <v>1.4011484840206034E-2</v>
      </c>
    </row>
    <row r="90" spans="2:17" x14ac:dyDescent="0.25">
      <c r="B90" s="123" t="s">
        <v>186</v>
      </c>
      <c r="C90" s="143" t="s">
        <v>126</v>
      </c>
      <c r="D90" s="124" t="s">
        <v>226</v>
      </c>
      <c r="E90" s="124" t="s">
        <v>221</v>
      </c>
      <c r="F90" s="125">
        <v>44096</v>
      </c>
      <c r="G90" s="125">
        <v>44277</v>
      </c>
      <c r="H90" s="125">
        <v>45082</v>
      </c>
      <c r="I90" s="124" t="s">
        <v>80</v>
      </c>
      <c r="J90" s="126">
        <v>100000000</v>
      </c>
      <c r="K90" s="126">
        <v>100000000</v>
      </c>
      <c r="L90" s="126">
        <v>102352054.67</v>
      </c>
      <c r="M90" s="126">
        <v>100000000</v>
      </c>
      <c r="N90" s="132">
        <v>8.5000000000000006E-2</v>
      </c>
      <c r="O90" s="168">
        <v>0.8</v>
      </c>
      <c r="P90" s="169">
        <v>3.5028712100515069E-4</v>
      </c>
      <c r="Q90" s="169">
        <v>1.4011484840206034E-2</v>
      </c>
    </row>
    <row r="91" spans="2:17" x14ac:dyDescent="0.25">
      <c r="B91" s="123" t="s">
        <v>187</v>
      </c>
      <c r="C91" s="143" t="s">
        <v>126</v>
      </c>
      <c r="D91" s="124" t="s">
        <v>226</v>
      </c>
      <c r="E91" s="124" t="s">
        <v>221</v>
      </c>
      <c r="F91" s="125">
        <v>44096</v>
      </c>
      <c r="G91" s="125">
        <v>44277</v>
      </c>
      <c r="H91" s="125">
        <v>45082</v>
      </c>
      <c r="I91" s="124" t="s">
        <v>80</v>
      </c>
      <c r="J91" s="126">
        <v>100000000</v>
      </c>
      <c r="K91" s="126">
        <v>100000000</v>
      </c>
      <c r="L91" s="126">
        <v>102352054.67</v>
      </c>
      <c r="M91" s="126">
        <v>100000000</v>
      </c>
      <c r="N91" s="132">
        <v>8.5000000000000006E-2</v>
      </c>
      <c r="O91" s="168">
        <v>0.8</v>
      </c>
      <c r="P91" s="169">
        <v>3.5028712100515069E-4</v>
      </c>
      <c r="Q91" s="169">
        <v>1.4011484840206034E-2</v>
      </c>
    </row>
    <row r="92" spans="2:17" x14ac:dyDescent="0.25">
      <c r="B92" s="123" t="s">
        <v>188</v>
      </c>
      <c r="C92" s="143" t="s">
        <v>126</v>
      </c>
      <c r="D92" s="124" t="s">
        <v>226</v>
      </c>
      <c r="E92" s="124" t="s">
        <v>221</v>
      </c>
      <c r="F92" s="125">
        <v>44096</v>
      </c>
      <c r="G92" s="125">
        <v>44277</v>
      </c>
      <c r="H92" s="125">
        <v>45082</v>
      </c>
      <c r="I92" s="124" t="s">
        <v>80</v>
      </c>
      <c r="J92" s="126">
        <v>100000000</v>
      </c>
      <c r="K92" s="126">
        <v>100000000</v>
      </c>
      <c r="L92" s="126">
        <v>102352054.67</v>
      </c>
      <c r="M92" s="126">
        <v>100000000</v>
      </c>
      <c r="N92" s="132">
        <v>8.5000000000000006E-2</v>
      </c>
      <c r="O92" s="168">
        <v>0.8</v>
      </c>
      <c r="P92" s="169">
        <v>3.5028712100515069E-4</v>
      </c>
      <c r="Q92" s="169">
        <v>1.4011484840206034E-2</v>
      </c>
    </row>
    <row r="93" spans="2:17" x14ac:dyDescent="0.25">
      <c r="B93" s="123" t="s">
        <v>189</v>
      </c>
      <c r="C93" s="143" t="s">
        <v>126</v>
      </c>
      <c r="D93" s="124" t="s">
        <v>226</v>
      </c>
      <c r="E93" s="124" t="s">
        <v>221</v>
      </c>
      <c r="F93" s="125">
        <v>44096</v>
      </c>
      <c r="G93" s="125">
        <v>44277</v>
      </c>
      <c r="H93" s="125">
        <v>45082</v>
      </c>
      <c r="I93" s="124" t="s">
        <v>80</v>
      </c>
      <c r="J93" s="126">
        <v>100000000</v>
      </c>
      <c r="K93" s="126">
        <v>100000000</v>
      </c>
      <c r="L93" s="126">
        <v>102352054.67</v>
      </c>
      <c r="M93" s="126">
        <v>100000000</v>
      </c>
      <c r="N93" s="132">
        <v>8.5000000000000006E-2</v>
      </c>
      <c r="O93" s="168">
        <v>0.8</v>
      </c>
      <c r="P93" s="169">
        <v>3.5028712100515069E-4</v>
      </c>
      <c r="Q93" s="169">
        <v>1.4011484840206034E-2</v>
      </c>
    </row>
    <row r="94" spans="2:17" x14ac:dyDescent="0.25">
      <c r="B94" s="123" t="s">
        <v>190</v>
      </c>
      <c r="C94" s="143" t="s">
        <v>126</v>
      </c>
      <c r="D94" s="124" t="s">
        <v>226</v>
      </c>
      <c r="E94" s="124" t="s">
        <v>221</v>
      </c>
      <c r="F94" s="125">
        <v>44096</v>
      </c>
      <c r="G94" s="125">
        <v>44277</v>
      </c>
      <c r="H94" s="125">
        <v>45082</v>
      </c>
      <c r="I94" s="124" t="s">
        <v>80</v>
      </c>
      <c r="J94" s="126">
        <v>100000000</v>
      </c>
      <c r="K94" s="126">
        <v>100000000</v>
      </c>
      <c r="L94" s="126">
        <v>102352054.67</v>
      </c>
      <c r="M94" s="126">
        <v>100000000</v>
      </c>
      <c r="N94" s="132">
        <v>8.5000000000000006E-2</v>
      </c>
      <c r="O94" s="168">
        <v>0.8</v>
      </c>
      <c r="P94" s="169">
        <v>3.5028712100515069E-4</v>
      </c>
      <c r="Q94" s="169">
        <v>1.4011484840206034E-2</v>
      </c>
    </row>
    <row r="95" spans="2:17" x14ac:dyDescent="0.25">
      <c r="B95" s="123" t="s">
        <v>191</v>
      </c>
      <c r="C95" s="143" t="s">
        <v>126</v>
      </c>
      <c r="D95" s="124" t="s">
        <v>226</v>
      </c>
      <c r="E95" s="124" t="s">
        <v>221</v>
      </c>
      <c r="F95" s="125">
        <v>44096</v>
      </c>
      <c r="G95" s="125">
        <v>44277</v>
      </c>
      <c r="H95" s="125">
        <v>45082</v>
      </c>
      <c r="I95" s="124" t="s">
        <v>80</v>
      </c>
      <c r="J95" s="126">
        <v>100000000</v>
      </c>
      <c r="K95" s="126">
        <v>100000000</v>
      </c>
      <c r="L95" s="126">
        <v>102352054.67</v>
      </c>
      <c r="M95" s="126">
        <v>100000000</v>
      </c>
      <c r="N95" s="132">
        <v>8.5000000000000006E-2</v>
      </c>
      <c r="O95" s="168">
        <v>0.8</v>
      </c>
      <c r="P95" s="169">
        <v>3.5028712100515069E-4</v>
      </c>
      <c r="Q95" s="169">
        <v>1.4011484840206034E-2</v>
      </c>
    </row>
    <row r="96" spans="2:17" x14ac:dyDescent="0.25">
      <c r="B96" s="123" t="s">
        <v>192</v>
      </c>
      <c r="C96" s="143" t="s">
        <v>126</v>
      </c>
      <c r="D96" s="124" t="s">
        <v>226</v>
      </c>
      <c r="E96" s="124" t="s">
        <v>221</v>
      </c>
      <c r="F96" s="125">
        <v>44096</v>
      </c>
      <c r="G96" s="125">
        <v>44277</v>
      </c>
      <c r="H96" s="125">
        <v>45092</v>
      </c>
      <c r="I96" s="124" t="s">
        <v>80</v>
      </c>
      <c r="J96" s="126">
        <v>100000000</v>
      </c>
      <c r="K96" s="126">
        <v>100000000</v>
      </c>
      <c r="L96" s="126">
        <v>102352054.67</v>
      </c>
      <c r="M96" s="126">
        <v>100000000</v>
      </c>
      <c r="N96" s="132">
        <v>8.5000000000000006E-2</v>
      </c>
      <c r="O96" s="168">
        <v>0.8</v>
      </c>
      <c r="P96" s="169">
        <v>3.5028712100515069E-4</v>
      </c>
      <c r="Q96" s="169">
        <v>1.4011484840206034E-2</v>
      </c>
    </row>
    <row r="97" spans="2:17" x14ac:dyDescent="0.25">
      <c r="B97" s="123" t="s">
        <v>193</v>
      </c>
      <c r="C97" s="143" t="s">
        <v>126</v>
      </c>
      <c r="D97" s="124" t="s">
        <v>226</v>
      </c>
      <c r="E97" s="124" t="s">
        <v>221</v>
      </c>
      <c r="F97" s="125">
        <v>44096</v>
      </c>
      <c r="G97" s="125">
        <v>44277</v>
      </c>
      <c r="H97" s="125">
        <v>45092</v>
      </c>
      <c r="I97" s="124" t="s">
        <v>80</v>
      </c>
      <c r="J97" s="126">
        <v>100000000</v>
      </c>
      <c r="K97" s="126">
        <v>100000000</v>
      </c>
      <c r="L97" s="126">
        <v>102352054.67</v>
      </c>
      <c r="M97" s="126">
        <v>100000000</v>
      </c>
      <c r="N97" s="132">
        <v>8.5000000000000006E-2</v>
      </c>
      <c r="O97" s="168">
        <v>0.8</v>
      </c>
      <c r="P97" s="169">
        <v>3.5028712100515069E-4</v>
      </c>
      <c r="Q97" s="169">
        <v>1.4011484840206034E-2</v>
      </c>
    </row>
    <row r="98" spans="2:17" x14ac:dyDescent="0.25">
      <c r="B98" s="123" t="s">
        <v>194</v>
      </c>
      <c r="C98" s="143" t="s">
        <v>126</v>
      </c>
      <c r="D98" s="124" t="s">
        <v>226</v>
      </c>
      <c r="E98" s="124" t="s">
        <v>221</v>
      </c>
      <c r="F98" s="125">
        <v>44096</v>
      </c>
      <c r="G98" s="125">
        <v>44277</v>
      </c>
      <c r="H98" s="125">
        <v>45092</v>
      </c>
      <c r="I98" s="124" t="s">
        <v>80</v>
      </c>
      <c r="J98" s="126">
        <v>100000000</v>
      </c>
      <c r="K98" s="126">
        <v>100000000</v>
      </c>
      <c r="L98" s="126">
        <v>102352054.67</v>
      </c>
      <c r="M98" s="126">
        <v>100000000</v>
      </c>
      <c r="N98" s="132">
        <v>8.5000000000000006E-2</v>
      </c>
      <c r="O98" s="168">
        <v>0.8</v>
      </c>
      <c r="P98" s="169">
        <v>3.5028712100515069E-4</v>
      </c>
      <c r="Q98" s="169">
        <v>1.4011484840206034E-2</v>
      </c>
    </row>
    <row r="99" spans="2:17" x14ac:dyDescent="0.25">
      <c r="B99" s="123" t="s">
        <v>195</v>
      </c>
      <c r="C99" s="143" t="s">
        <v>126</v>
      </c>
      <c r="D99" s="124" t="s">
        <v>226</v>
      </c>
      <c r="E99" s="124" t="s">
        <v>221</v>
      </c>
      <c r="F99" s="125">
        <v>44096</v>
      </c>
      <c r="G99" s="125">
        <v>44277</v>
      </c>
      <c r="H99" s="125">
        <v>45092</v>
      </c>
      <c r="I99" s="124" t="s">
        <v>80</v>
      </c>
      <c r="J99" s="126">
        <v>100000000</v>
      </c>
      <c r="K99" s="126">
        <v>100000000</v>
      </c>
      <c r="L99" s="126">
        <v>102352054.67</v>
      </c>
      <c r="M99" s="126">
        <v>100000000</v>
      </c>
      <c r="N99" s="132">
        <v>8.5000000000000006E-2</v>
      </c>
      <c r="O99" s="168">
        <v>0.8</v>
      </c>
      <c r="P99" s="169">
        <v>3.5028712100515069E-4</v>
      </c>
      <c r="Q99" s="169">
        <v>1.4011484840206034E-2</v>
      </c>
    </row>
    <row r="100" spans="2:17" x14ac:dyDescent="0.25">
      <c r="B100" s="123" t="s">
        <v>196</v>
      </c>
      <c r="C100" s="143" t="s">
        <v>126</v>
      </c>
      <c r="D100" s="124" t="s">
        <v>226</v>
      </c>
      <c r="E100" s="124" t="s">
        <v>221</v>
      </c>
      <c r="F100" s="125">
        <v>44096</v>
      </c>
      <c r="G100" s="125">
        <v>44277</v>
      </c>
      <c r="H100" s="125">
        <v>45092</v>
      </c>
      <c r="I100" s="124" t="s">
        <v>80</v>
      </c>
      <c r="J100" s="126">
        <v>100000000</v>
      </c>
      <c r="K100" s="126">
        <v>100000000</v>
      </c>
      <c r="L100" s="126">
        <v>102352054.67</v>
      </c>
      <c r="M100" s="126">
        <v>100000000</v>
      </c>
      <c r="N100" s="132">
        <v>8.5000000000000006E-2</v>
      </c>
      <c r="O100" s="168">
        <v>0.8</v>
      </c>
      <c r="P100" s="169">
        <v>3.5028712100515069E-4</v>
      </c>
      <c r="Q100" s="169">
        <v>1.4011484840206034E-2</v>
      </c>
    </row>
    <row r="101" spans="2:17" x14ac:dyDescent="0.25">
      <c r="B101" s="123" t="s">
        <v>197</v>
      </c>
      <c r="C101" s="143" t="s">
        <v>126</v>
      </c>
      <c r="D101" s="124" t="s">
        <v>226</v>
      </c>
      <c r="E101" s="124" t="s">
        <v>221</v>
      </c>
      <c r="F101" s="125">
        <v>44096</v>
      </c>
      <c r="G101" s="125">
        <v>44277</v>
      </c>
      <c r="H101" s="125">
        <v>45092</v>
      </c>
      <c r="I101" s="124" t="s">
        <v>80</v>
      </c>
      <c r="J101" s="126">
        <v>100000000</v>
      </c>
      <c r="K101" s="126">
        <v>100000000</v>
      </c>
      <c r="L101" s="126">
        <v>102352054.67</v>
      </c>
      <c r="M101" s="126">
        <v>100000000</v>
      </c>
      <c r="N101" s="132">
        <v>8.5000000000000006E-2</v>
      </c>
      <c r="O101" s="168">
        <v>0.8</v>
      </c>
      <c r="P101" s="169">
        <v>3.5028712100515069E-4</v>
      </c>
      <c r="Q101" s="169">
        <v>1.4011484840206034E-2</v>
      </c>
    </row>
    <row r="102" spans="2:17" x14ac:dyDescent="0.25">
      <c r="B102" s="123" t="s">
        <v>198</v>
      </c>
      <c r="C102" s="143" t="s">
        <v>126</v>
      </c>
      <c r="D102" s="124" t="s">
        <v>226</v>
      </c>
      <c r="E102" s="124" t="s">
        <v>221</v>
      </c>
      <c r="F102" s="125">
        <v>44096</v>
      </c>
      <c r="G102" s="125">
        <v>44277</v>
      </c>
      <c r="H102" s="125">
        <v>45092</v>
      </c>
      <c r="I102" s="124" t="s">
        <v>80</v>
      </c>
      <c r="J102" s="126">
        <v>100000000</v>
      </c>
      <c r="K102" s="126">
        <v>100000000</v>
      </c>
      <c r="L102" s="126">
        <v>102352054.67</v>
      </c>
      <c r="M102" s="126">
        <v>100000000</v>
      </c>
      <c r="N102" s="132">
        <v>8.5000000000000006E-2</v>
      </c>
      <c r="O102" s="168">
        <v>0.8</v>
      </c>
      <c r="P102" s="169">
        <v>3.5028712100515069E-4</v>
      </c>
      <c r="Q102" s="169">
        <v>1.4011484840206034E-2</v>
      </c>
    </row>
    <row r="103" spans="2:17" x14ac:dyDescent="0.25">
      <c r="B103" s="123" t="s">
        <v>199</v>
      </c>
      <c r="C103" s="143" t="s">
        <v>126</v>
      </c>
      <c r="D103" s="124" t="s">
        <v>226</v>
      </c>
      <c r="E103" s="124" t="s">
        <v>221</v>
      </c>
      <c r="F103" s="125">
        <v>44096</v>
      </c>
      <c r="G103" s="125">
        <v>44277</v>
      </c>
      <c r="H103" s="125">
        <v>45092</v>
      </c>
      <c r="I103" s="124" t="s">
        <v>80</v>
      </c>
      <c r="J103" s="126">
        <v>100000000</v>
      </c>
      <c r="K103" s="126">
        <v>100000000</v>
      </c>
      <c r="L103" s="126">
        <v>102352054.67</v>
      </c>
      <c r="M103" s="126">
        <v>100000000</v>
      </c>
      <c r="N103" s="132">
        <v>8.5000000000000006E-2</v>
      </c>
      <c r="O103" s="168">
        <v>0.8</v>
      </c>
      <c r="P103" s="169">
        <v>3.5028712100515069E-4</v>
      </c>
      <c r="Q103" s="169">
        <v>1.4011484840206034E-2</v>
      </c>
    </row>
    <row r="104" spans="2:17" x14ac:dyDescent="0.25">
      <c r="B104" s="123" t="s">
        <v>200</v>
      </c>
      <c r="C104" s="143" t="s">
        <v>126</v>
      </c>
      <c r="D104" s="124" t="s">
        <v>226</v>
      </c>
      <c r="E104" s="124" t="s">
        <v>221</v>
      </c>
      <c r="F104" s="125">
        <v>44096</v>
      </c>
      <c r="G104" s="125">
        <v>44277</v>
      </c>
      <c r="H104" s="125">
        <v>45092</v>
      </c>
      <c r="I104" s="124" t="s">
        <v>80</v>
      </c>
      <c r="J104" s="126">
        <v>100000000</v>
      </c>
      <c r="K104" s="126">
        <v>100000000</v>
      </c>
      <c r="L104" s="126">
        <v>102352054.67</v>
      </c>
      <c r="M104" s="126">
        <v>100000000</v>
      </c>
      <c r="N104" s="132">
        <v>8.5000000000000006E-2</v>
      </c>
      <c r="O104" s="168">
        <v>0.8</v>
      </c>
      <c r="P104" s="169">
        <v>3.5028712100515069E-4</v>
      </c>
      <c r="Q104" s="169">
        <v>1.4011484840206034E-2</v>
      </c>
    </row>
    <row r="105" spans="2:17" x14ac:dyDescent="0.25">
      <c r="B105" s="123" t="s">
        <v>201</v>
      </c>
      <c r="C105" s="143" t="s">
        <v>126</v>
      </c>
      <c r="D105" s="124" t="s">
        <v>226</v>
      </c>
      <c r="E105" s="124" t="s">
        <v>221</v>
      </c>
      <c r="F105" s="125">
        <v>44096</v>
      </c>
      <c r="G105" s="125">
        <v>44277</v>
      </c>
      <c r="H105" s="125">
        <v>45092</v>
      </c>
      <c r="I105" s="124" t="s">
        <v>80</v>
      </c>
      <c r="J105" s="126">
        <v>100000000</v>
      </c>
      <c r="K105" s="126">
        <v>100000000</v>
      </c>
      <c r="L105" s="126">
        <v>102352054.67</v>
      </c>
      <c r="M105" s="126">
        <v>100000000</v>
      </c>
      <c r="N105" s="132">
        <v>8.5000000000000006E-2</v>
      </c>
      <c r="O105" s="168">
        <v>0.8</v>
      </c>
      <c r="P105" s="169">
        <v>3.5028712100515069E-4</v>
      </c>
      <c r="Q105" s="169">
        <v>1.4011484840206034E-2</v>
      </c>
    </row>
    <row r="106" spans="2:17" x14ac:dyDescent="0.25">
      <c r="B106" s="123" t="s">
        <v>202</v>
      </c>
      <c r="C106" s="143" t="s">
        <v>126</v>
      </c>
      <c r="D106" s="124" t="s">
        <v>226</v>
      </c>
      <c r="E106" s="124" t="s">
        <v>221</v>
      </c>
      <c r="F106" s="125">
        <v>44096</v>
      </c>
      <c r="G106" s="125">
        <v>44277</v>
      </c>
      <c r="H106" s="125">
        <v>45092</v>
      </c>
      <c r="I106" s="124" t="s">
        <v>80</v>
      </c>
      <c r="J106" s="126">
        <v>100000000</v>
      </c>
      <c r="K106" s="126">
        <v>100000000</v>
      </c>
      <c r="L106" s="126">
        <v>102352054.67</v>
      </c>
      <c r="M106" s="126">
        <v>100000000</v>
      </c>
      <c r="N106" s="132">
        <v>8.5000000000000006E-2</v>
      </c>
      <c r="O106" s="168">
        <v>0.8</v>
      </c>
      <c r="P106" s="169">
        <v>3.5028712100515069E-4</v>
      </c>
      <c r="Q106" s="169">
        <v>1.4011484840206034E-2</v>
      </c>
    </row>
    <row r="107" spans="2:17" x14ac:dyDescent="0.25">
      <c r="B107" s="123" t="s">
        <v>203</v>
      </c>
      <c r="C107" s="143" t="s">
        <v>126</v>
      </c>
      <c r="D107" s="124" t="s">
        <v>226</v>
      </c>
      <c r="E107" s="124" t="s">
        <v>221</v>
      </c>
      <c r="F107" s="125">
        <v>44096</v>
      </c>
      <c r="G107" s="125">
        <v>44277</v>
      </c>
      <c r="H107" s="125">
        <v>45092</v>
      </c>
      <c r="I107" s="124" t="s">
        <v>80</v>
      </c>
      <c r="J107" s="126">
        <v>100000000</v>
      </c>
      <c r="K107" s="126">
        <v>100000000</v>
      </c>
      <c r="L107" s="126">
        <v>102352054.67</v>
      </c>
      <c r="M107" s="126">
        <v>100000000</v>
      </c>
      <c r="N107" s="132">
        <v>8.5000000000000006E-2</v>
      </c>
      <c r="O107" s="168">
        <v>0.8</v>
      </c>
      <c r="P107" s="169">
        <v>3.5028712100515069E-4</v>
      </c>
      <c r="Q107" s="169">
        <v>1.4011484840206034E-2</v>
      </c>
    </row>
    <row r="108" spans="2:17" x14ac:dyDescent="0.25">
      <c r="B108" s="123" t="s">
        <v>306</v>
      </c>
      <c r="C108" s="143" t="s">
        <v>139</v>
      </c>
      <c r="D108" s="124" t="s">
        <v>349</v>
      </c>
      <c r="E108" s="124" t="s">
        <v>221</v>
      </c>
      <c r="F108" s="125">
        <v>44099</v>
      </c>
      <c r="G108" s="125">
        <v>44280</v>
      </c>
      <c r="H108" s="125">
        <v>45195</v>
      </c>
      <c r="I108" s="124" t="s">
        <v>80</v>
      </c>
      <c r="J108" s="126">
        <v>1000000000</v>
      </c>
      <c r="K108" s="126">
        <v>1000000000</v>
      </c>
      <c r="L108" s="126">
        <v>1019331506.46</v>
      </c>
      <c r="M108" s="126">
        <v>1000000000</v>
      </c>
      <c r="N108" s="132">
        <v>7.1999999999999995E-2</v>
      </c>
      <c r="O108" s="168">
        <v>0.8</v>
      </c>
      <c r="P108" s="169">
        <v>3.5028712100515069E-3</v>
      </c>
      <c r="Q108" s="169">
        <v>0.2311894998633989</v>
      </c>
    </row>
    <row r="109" spans="2:17" x14ac:dyDescent="0.25">
      <c r="B109" s="123" t="s">
        <v>307</v>
      </c>
      <c r="C109" s="143" t="s">
        <v>139</v>
      </c>
      <c r="D109" s="124" t="s">
        <v>349</v>
      </c>
      <c r="E109" s="124" t="s">
        <v>221</v>
      </c>
      <c r="F109" s="125">
        <v>44099</v>
      </c>
      <c r="G109" s="125">
        <v>44280</v>
      </c>
      <c r="H109" s="125">
        <v>45195</v>
      </c>
      <c r="I109" s="124" t="s">
        <v>80</v>
      </c>
      <c r="J109" s="126">
        <v>1000000000</v>
      </c>
      <c r="K109" s="126">
        <v>1000000000</v>
      </c>
      <c r="L109" s="126">
        <v>1019331506.46</v>
      </c>
      <c r="M109" s="126">
        <v>1000000000</v>
      </c>
      <c r="N109" s="132">
        <v>7.1999999999999995E-2</v>
      </c>
      <c r="O109" s="168">
        <v>0.8</v>
      </c>
      <c r="P109" s="169">
        <v>3.5028712100515069E-3</v>
      </c>
      <c r="Q109" s="169">
        <v>0.2311894998633989</v>
      </c>
    </row>
    <row r="110" spans="2:17" x14ac:dyDescent="0.25">
      <c r="B110" s="123" t="s">
        <v>308</v>
      </c>
      <c r="C110" s="143" t="s">
        <v>139</v>
      </c>
      <c r="D110" s="124" t="s">
        <v>349</v>
      </c>
      <c r="E110" s="124" t="s">
        <v>221</v>
      </c>
      <c r="F110" s="125">
        <v>44099</v>
      </c>
      <c r="G110" s="125">
        <v>44280</v>
      </c>
      <c r="H110" s="125">
        <v>45195</v>
      </c>
      <c r="I110" s="124" t="s">
        <v>80</v>
      </c>
      <c r="J110" s="126">
        <v>1000000000</v>
      </c>
      <c r="K110" s="126">
        <v>1000000000</v>
      </c>
      <c r="L110" s="126">
        <v>1019331506.46</v>
      </c>
      <c r="M110" s="126">
        <v>1000000000</v>
      </c>
      <c r="N110" s="132">
        <v>7.1999999999999995E-2</v>
      </c>
      <c r="O110" s="168">
        <v>0.8</v>
      </c>
      <c r="P110" s="169">
        <v>3.5028712100515069E-3</v>
      </c>
      <c r="Q110" s="169">
        <v>0.2311894998633989</v>
      </c>
    </row>
    <row r="111" spans="2:17" x14ac:dyDescent="0.25">
      <c r="B111" s="123" t="s">
        <v>309</v>
      </c>
      <c r="C111" s="143" t="s">
        <v>139</v>
      </c>
      <c r="D111" s="124" t="s">
        <v>349</v>
      </c>
      <c r="E111" s="124" t="s">
        <v>221</v>
      </c>
      <c r="F111" s="125">
        <v>44099</v>
      </c>
      <c r="G111" s="125">
        <v>44280</v>
      </c>
      <c r="H111" s="125">
        <v>45195</v>
      </c>
      <c r="I111" s="124" t="s">
        <v>80</v>
      </c>
      <c r="J111" s="126">
        <v>1000000000</v>
      </c>
      <c r="K111" s="126">
        <v>1000000000</v>
      </c>
      <c r="L111" s="126">
        <v>1019331506.46</v>
      </c>
      <c r="M111" s="126">
        <v>1000000000</v>
      </c>
      <c r="N111" s="132">
        <v>7.1999999999999995E-2</v>
      </c>
      <c r="O111" s="168">
        <v>0.8</v>
      </c>
      <c r="P111" s="169">
        <v>3.5028712100515069E-3</v>
      </c>
      <c r="Q111" s="169">
        <v>0.2311894998633989</v>
      </c>
    </row>
    <row r="112" spans="2:17" x14ac:dyDescent="0.25">
      <c r="B112" s="123" t="s">
        <v>310</v>
      </c>
      <c r="C112" s="143" t="s">
        <v>139</v>
      </c>
      <c r="D112" s="124" t="s">
        <v>349</v>
      </c>
      <c r="E112" s="124" t="s">
        <v>221</v>
      </c>
      <c r="F112" s="125">
        <v>44099</v>
      </c>
      <c r="G112" s="125">
        <v>44280</v>
      </c>
      <c r="H112" s="125">
        <v>45195</v>
      </c>
      <c r="I112" s="124" t="s">
        <v>80</v>
      </c>
      <c r="J112" s="126">
        <v>1000000000</v>
      </c>
      <c r="K112" s="126">
        <v>1000000000</v>
      </c>
      <c r="L112" s="126">
        <v>1019331506.46</v>
      </c>
      <c r="M112" s="126">
        <v>1000000000</v>
      </c>
      <c r="N112" s="132">
        <v>7.1999999999999995E-2</v>
      </c>
      <c r="O112" s="168">
        <v>0.8</v>
      </c>
      <c r="P112" s="169">
        <v>3.5028712100515069E-3</v>
      </c>
      <c r="Q112" s="169">
        <v>0.2311894998633989</v>
      </c>
    </row>
    <row r="113" spans="2:17" x14ac:dyDescent="0.25">
      <c r="B113" s="123" t="s">
        <v>311</v>
      </c>
      <c r="C113" s="143" t="s">
        <v>139</v>
      </c>
      <c r="D113" s="124" t="s">
        <v>349</v>
      </c>
      <c r="E113" s="124" t="s">
        <v>221</v>
      </c>
      <c r="F113" s="125">
        <v>44099</v>
      </c>
      <c r="G113" s="125">
        <v>44280</v>
      </c>
      <c r="H113" s="125">
        <v>45195</v>
      </c>
      <c r="I113" s="124" t="s">
        <v>80</v>
      </c>
      <c r="J113" s="126">
        <v>1000000000</v>
      </c>
      <c r="K113" s="126">
        <v>1000000000</v>
      </c>
      <c r="L113" s="126">
        <v>1019331506.46</v>
      </c>
      <c r="M113" s="126">
        <v>1000000000</v>
      </c>
      <c r="N113" s="132">
        <v>7.1999999999999995E-2</v>
      </c>
      <c r="O113" s="168">
        <v>0.8</v>
      </c>
      <c r="P113" s="169">
        <v>3.5028712100515069E-3</v>
      </c>
      <c r="Q113" s="169">
        <v>0.2311894998633989</v>
      </c>
    </row>
    <row r="114" spans="2:17" x14ac:dyDescent="0.25">
      <c r="B114" s="123" t="s">
        <v>312</v>
      </c>
      <c r="C114" s="143" t="s">
        <v>139</v>
      </c>
      <c r="D114" s="124" t="s">
        <v>349</v>
      </c>
      <c r="E114" s="124" t="s">
        <v>221</v>
      </c>
      <c r="F114" s="125">
        <v>44099</v>
      </c>
      <c r="G114" s="125">
        <v>44280</v>
      </c>
      <c r="H114" s="125">
        <v>45195</v>
      </c>
      <c r="I114" s="124" t="s">
        <v>80</v>
      </c>
      <c r="J114" s="126">
        <v>1000000000</v>
      </c>
      <c r="K114" s="126">
        <v>1000000000</v>
      </c>
      <c r="L114" s="126">
        <v>1019331506.46</v>
      </c>
      <c r="M114" s="126">
        <v>1000000000</v>
      </c>
      <c r="N114" s="132">
        <v>7.1999999999999995E-2</v>
      </c>
      <c r="O114" s="168">
        <v>0.8</v>
      </c>
      <c r="P114" s="169">
        <v>3.5028712100515069E-3</v>
      </c>
      <c r="Q114" s="169">
        <v>0.2311894998633989</v>
      </c>
    </row>
    <row r="115" spans="2:17" x14ac:dyDescent="0.25">
      <c r="B115" s="123" t="s">
        <v>313</v>
      </c>
      <c r="C115" s="143" t="s">
        <v>139</v>
      </c>
      <c r="D115" s="124" t="s">
        <v>349</v>
      </c>
      <c r="E115" s="124" t="s">
        <v>221</v>
      </c>
      <c r="F115" s="125">
        <v>44099</v>
      </c>
      <c r="G115" s="125">
        <v>44280</v>
      </c>
      <c r="H115" s="125">
        <v>45195</v>
      </c>
      <c r="I115" s="124" t="s">
        <v>80</v>
      </c>
      <c r="J115" s="126">
        <v>1000000000</v>
      </c>
      <c r="K115" s="126">
        <v>1000000000</v>
      </c>
      <c r="L115" s="126">
        <v>1019331506.46</v>
      </c>
      <c r="M115" s="126">
        <v>1000000000</v>
      </c>
      <c r="N115" s="132">
        <v>7.1999999999999995E-2</v>
      </c>
      <c r="O115" s="168">
        <v>0.8</v>
      </c>
      <c r="P115" s="169">
        <v>3.5028712100515069E-3</v>
      </c>
      <c r="Q115" s="169">
        <v>0.2311894998633989</v>
      </c>
    </row>
    <row r="116" spans="2:17" x14ac:dyDescent="0.25">
      <c r="B116" s="123" t="s">
        <v>314</v>
      </c>
      <c r="C116" s="143" t="s">
        <v>139</v>
      </c>
      <c r="D116" s="124" t="s">
        <v>349</v>
      </c>
      <c r="E116" s="124" t="s">
        <v>221</v>
      </c>
      <c r="F116" s="125">
        <v>44099</v>
      </c>
      <c r="G116" s="125">
        <v>44280</v>
      </c>
      <c r="H116" s="125">
        <v>45195</v>
      </c>
      <c r="I116" s="124" t="s">
        <v>80</v>
      </c>
      <c r="J116" s="126">
        <v>1000000000</v>
      </c>
      <c r="K116" s="126">
        <v>1000000000</v>
      </c>
      <c r="L116" s="126">
        <v>1019331506.46</v>
      </c>
      <c r="M116" s="126">
        <v>1000000000</v>
      </c>
      <c r="N116" s="132">
        <v>7.1999999999999995E-2</v>
      </c>
      <c r="O116" s="168">
        <v>0.8</v>
      </c>
      <c r="P116" s="169">
        <v>3.5028712100515069E-3</v>
      </c>
      <c r="Q116" s="169">
        <v>0.2311894998633989</v>
      </c>
    </row>
    <row r="117" spans="2:17" x14ac:dyDescent="0.25">
      <c r="B117" s="123" t="s">
        <v>315</v>
      </c>
      <c r="C117" s="143" t="s">
        <v>139</v>
      </c>
      <c r="D117" s="124" t="s">
        <v>349</v>
      </c>
      <c r="E117" s="124" t="s">
        <v>221</v>
      </c>
      <c r="F117" s="125">
        <v>44099</v>
      </c>
      <c r="G117" s="125">
        <v>44280</v>
      </c>
      <c r="H117" s="125">
        <v>45195</v>
      </c>
      <c r="I117" s="124" t="s">
        <v>80</v>
      </c>
      <c r="J117" s="126">
        <v>1000000000</v>
      </c>
      <c r="K117" s="126">
        <v>1000000000</v>
      </c>
      <c r="L117" s="126">
        <v>1019331506.46</v>
      </c>
      <c r="M117" s="126">
        <v>1000000000</v>
      </c>
      <c r="N117" s="132">
        <v>7.1999999999999995E-2</v>
      </c>
      <c r="O117" s="168">
        <v>0.8</v>
      </c>
      <c r="P117" s="169">
        <v>3.5028712100515069E-3</v>
      </c>
      <c r="Q117" s="169">
        <v>0.2311894998633989</v>
      </c>
    </row>
    <row r="118" spans="2:17" x14ac:dyDescent="0.25">
      <c r="B118" s="123" t="s">
        <v>316</v>
      </c>
      <c r="C118" s="143" t="s">
        <v>139</v>
      </c>
      <c r="D118" s="124" t="s">
        <v>349</v>
      </c>
      <c r="E118" s="124" t="s">
        <v>221</v>
      </c>
      <c r="F118" s="125">
        <v>44099</v>
      </c>
      <c r="G118" s="125">
        <v>44280</v>
      </c>
      <c r="H118" s="125">
        <v>45195</v>
      </c>
      <c r="I118" s="124" t="s">
        <v>80</v>
      </c>
      <c r="J118" s="126">
        <v>1000000000</v>
      </c>
      <c r="K118" s="126">
        <v>1000000000</v>
      </c>
      <c r="L118" s="126">
        <v>1019331506.46</v>
      </c>
      <c r="M118" s="126">
        <v>1000000000</v>
      </c>
      <c r="N118" s="132">
        <v>7.1999999999999995E-2</v>
      </c>
      <c r="O118" s="168">
        <v>0.8</v>
      </c>
      <c r="P118" s="169">
        <v>3.5028712100515069E-3</v>
      </c>
      <c r="Q118" s="169">
        <v>0.2311894998633989</v>
      </c>
    </row>
    <row r="119" spans="2:17" x14ac:dyDescent="0.25">
      <c r="B119" s="123" t="s">
        <v>317</v>
      </c>
      <c r="C119" s="143" t="s">
        <v>139</v>
      </c>
      <c r="D119" s="124" t="s">
        <v>349</v>
      </c>
      <c r="E119" s="124" t="s">
        <v>221</v>
      </c>
      <c r="F119" s="125">
        <v>44099</v>
      </c>
      <c r="G119" s="125">
        <v>44280</v>
      </c>
      <c r="H119" s="125">
        <v>45195</v>
      </c>
      <c r="I119" s="124" t="s">
        <v>80</v>
      </c>
      <c r="J119" s="126">
        <v>1000000000</v>
      </c>
      <c r="K119" s="126">
        <v>1000000000</v>
      </c>
      <c r="L119" s="126">
        <v>1019331506.46</v>
      </c>
      <c r="M119" s="126">
        <v>1000000000</v>
      </c>
      <c r="N119" s="132">
        <v>7.1999999999999995E-2</v>
      </c>
      <c r="O119" s="168">
        <v>0.8</v>
      </c>
      <c r="P119" s="169">
        <v>3.5028712100515069E-3</v>
      </c>
      <c r="Q119" s="169">
        <v>0.2311894998633989</v>
      </c>
    </row>
    <row r="120" spans="2:17" x14ac:dyDescent="0.25">
      <c r="B120" s="123" t="s">
        <v>318</v>
      </c>
      <c r="C120" s="143" t="s">
        <v>139</v>
      </c>
      <c r="D120" s="124" t="s">
        <v>349</v>
      </c>
      <c r="E120" s="124" t="s">
        <v>221</v>
      </c>
      <c r="F120" s="125">
        <v>44099</v>
      </c>
      <c r="G120" s="125">
        <v>44280</v>
      </c>
      <c r="H120" s="125">
        <v>45195</v>
      </c>
      <c r="I120" s="124" t="s">
        <v>80</v>
      </c>
      <c r="J120" s="126">
        <v>1000000000</v>
      </c>
      <c r="K120" s="126">
        <v>1000000000</v>
      </c>
      <c r="L120" s="126">
        <v>1019331506.46</v>
      </c>
      <c r="M120" s="126">
        <v>1000000000</v>
      </c>
      <c r="N120" s="132">
        <v>7.1999999999999995E-2</v>
      </c>
      <c r="O120" s="168">
        <v>0.8</v>
      </c>
      <c r="P120" s="169">
        <v>3.5028712100515069E-3</v>
      </c>
      <c r="Q120" s="169">
        <v>0.2311894998633989</v>
      </c>
    </row>
    <row r="121" spans="2:17" x14ac:dyDescent="0.25">
      <c r="B121" s="123" t="s">
        <v>319</v>
      </c>
      <c r="C121" s="143" t="s">
        <v>139</v>
      </c>
      <c r="D121" s="124" t="s">
        <v>349</v>
      </c>
      <c r="E121" s="124" t="s">
        <v>221</v>
      </c>
      <c r="F121" s="125">
        <v>44099</v>
      </c>
      <c r="G121" s="125">
        <v>44280</v>
      </c>
      <c r="H121" s="125">
        <v>45195</v>
      </c>
      <c r="I121" s="124" t="s">
        <v>80</v>
      </c>
      <c r="J121" s="126">
        <v>1000000000</v>
      </c>
      <c r="K121" s="126">
        <v>1000000000</v>
      </c>
      <c r="L121" s="126">
        <v>1019331506.46</v>
      </c>
      <c r="M121" s="126">
        <v>1000000000</v>
      </c>
      <c r="N121" s="132">
        <v>7.1999999999999995E-2</v>
      </c>
      <c r="O121" s="168">
        <v>0.8</v>
      </c>
      <c r="P121" s="169">
        <v>3.5028712100515069E-3</v>
      </c>
      <c r="Q121" s="169">
        <v>0.2311894998633989</v>
      </c>
    </row>
    <row r="122" spans="2:17" x14ac:dyDescent="0.25">
      <c r="B122" s="123" t="s">
        <v>320</v>
      </c>
      <c r="C122" s="143" t="s">
        <v>139</v>
      </c>
      <c r="D122" s="124" t="s">
        <v>349</v>
      </c>
      <c r="E122" s="124" t="s">
        <v>221</v>
      </c>
      <c r="F122" s="125">
        <v>44099</v>
      </c>
      <c r="G122" s="125">
        <v>44280</v>
      </c>
      <c r="H122" s="125">
        <v>45195</v>
      </c>
      <c r="I122" s="124" t="s">
        <v>80</v>
      </c>
      <c r="J122" s="126">
        <v>1000000000</v>
      </c>
      <c r="K122" s="126">
        <v>1000000000</v>
      </c>
      <c r="L122" s="126">
        <v>1019331506.46</v>
      </c>
      <c r="M122" s="126">
        <v>1000000000</v>
      </c>
      <c r="N122" s="132">
        <v>7.1999999999999995E-2</v>
      </c>
      <c r="O122" s="168">
        <v>0.8</v>
      </c>
      <c r="P122" s="169">
        <v>3.5028712100515069E-3</v>
      </c>
      <c r="Q122" s="169">
        <v>0.2311894998633989</v>
      </c>
    </row>
    <row r="123" spans="2:17" x14ac:dyDescent="0.25">
      <c r="B123" s="123" t="s">
        <v>321</v>
      </c>
      <c r="C123" s="143" t="s">
        <v>139</v>
      </c>
      <c r="D123" s="124" t="s">
        <v>349</v>
      </c>
      <c r="E123" s="124" t="s">
        <v>221</v>
      </c>
      <c r="F123" s="125">
        <v>44099</v>
      </c>
      <c r="G123" s="125">
        <v>44280</v>
      </c>
      <c r="H123" s="125">
        <v>45195</v>
      </c>
      <c r="I123" s="124" t="s">
        <v>80</v>
      </c>
      <c r="J123" s="126">
        <v>1000000000</v>
      </c>
      <c r="K123" s="126">
        <v>1000000000</v>
      </c>
      <c r="L123" s="126">
        <v>1019331506.46</v>
      </c>
      <c r="M123" s="126">
        <v>1000000000</v>
      </c>
      <c r="N123" s="132">
        <v>7.1999999999999995E-2</v>
      </c>
      <c r="O123" s="168">
        <v>0.8</v>
      </c>
      <c r="P123" s="169">
        <v>3.5028712100515069E-3</v>
      </c>
      <c r="Q123" s="169">
        <v>0.2311894998633989</v>
      </c>
    </row>
    <row r="124" spans="2:17" x14ac:dyDescent="0.25">
      <c r="B124" s="123" t="s">
        <v>322</v>
      </c>
      <c r="C124" s="143" t="s">
        <v>139</v>
      </c>
      <c r="D124" s="124" t="s">
        <v>349</v>
      </c>
      <c r="E124" s="124" t="s">
        <v>221</v>
      </c>
      <c r="F124" s="125">
        <v>44099</v>
      </c>
      <c r="G124" s="125">
        <v>44280</v>
      </c>
      <c r="H124" s="125">
        <v>45195</v>
      </c>
      <c r="I124" s="124" t="s">
        <v>80</v>
      </c>
      <c r="J124" s="126">
        <v>1000000000</v>
      </c>
      <c r="K124" s="126">
        <v>1000000000</v>
      </c>
      <c r="L124" s="126">
        <v>1019331506.46</v>
      </c>
      <c r="M124" s="126">
        <v>1000000000</v>
      </c>
      <c r="N124" s="132">
        <v>7.1999999999999995E-2</v>
      </c>
      <c r="O124" s="168">
        <v>0.8</v>
      </c>
      <c r="P124" s="169">
        <v>3.5028712100515069E-3</v>
      </c>
      <c r="Q124" s="169">
        <v>0.2311894998633989</v>
      </c>
    </row>
    <row r="125" spans="2:17" x14ac:dyDescent="0.25">
      <c r="B125" s="123" t="s">
        <v>323</v>
      </c>
      <c r="C125" s="143" t="s">
        <v>139</v>
      </c>
      <c r="D125" s="124" t="s">
        <v>349</v>
      </c>
      <c r="E125" s="124" t="s">
        <v>221</v>
      </c>
      <c r="F125" s="125">
        <v>44099</v>
      </c>
      <c r="G125" s="125">
        <v>44280</v>
      </c>
      <c r="H125" s="125">
        <v>45195</v>
      </c>
      <c r="I125" s="124" t="s">
        <v>80</v>
      </c>
      <c r="J125" s="126">
        <v>1000000000</v>
      </c>
      <c r="K125" s="126">
        <v>1000000000</v>
      </c>
      <c r="L125" s="126">
        <v>1019331506.46</v>
      </c>
      <c r="M125" s="126">
        <v>1000000000</v>
      </c>
      <c r="N125" s="132">
        <v>7.1999999999999995E-2</v>
      </c>
      <c r="O125" s="168">
        <v>0.8</v>
      </c>
      <c r="P125" s="169">
        <v>3.5028712100515069E-3</v>
      </c>
      <c r="Q125" s="169">
        <v>0.2311894998633989</v>
      </c>
    </row>
    <row r="126" spans="2:17" x14ac:dyDescent="0.25">
      <c r="B126" s="123" t="s">
        <v>324</v>
      </c>
      <c r="C126" s="143" t="s">
        <v>139</v>
      </c>
      <c r="D126" s="124" t="s">
        <v>349</v>
      </c>
      <c r="E126" s="124" t="s">
        <v>221</v>
      </c>
      <c r="F126" s="125">
        <v>44099</v>
      </c>
      <c r="G126" s="125">
        <v>44280</v>
      </c>
      <c r="H126" s="125">
        <v>45195</v>
      </c>
      <c r="I126" s="124" t="s">
        <v>80</v>
      </c>
      <c r="J126" s="126">
        <v>1000000000</v>
      </c>
      <c r="K126" s="126">
        <v>1000000000</v>
      </c>
      <c r="L126" s="126">
        <v>1019331506.46</v>
      </c>
      <c r="M126" s="126">
        <v>1000000000</v>
      </c>
      <c r="N126" s="132">
        <v>7.1999999999999995E-2</v>
      </c>
      <c r="O126" s="168">
        <v>0.8</v>
      </c>
      <c r="P126" s="169">
        <v>3.5028712100515069E-3</v>
      </c>
      <c r="Q126" s="169">
        <v>0.2311894998633989</v>
      </c>
    </row>
    <row r="127" spans="2:17" x14ac:dyDescent="0.25">
      <c r="B127" s="123" t="s">
        <v>325</v>
      </c>
      <c r="C127" s="143" t="s">
        <v>139</v>
      </c>
      <c r="D127" s="124" t="s">
        <v>349</v>
      </c>
      <c r="E127" s="124" t="s">
        <v>221</v>
      </c>
      <c r="F127" s="125">
        <v>44099</v>
      </c>
      <c r="G127" s="125">
        <v>44280</v>
      </c>
      <c r="H127" s="125">
        <v>45195</v>
      </c>
      <c r="I127" s="124" t="s">
        <v>80</v>
      </c>
      <c r="J127" s="126">
        <v>1000000000</v>
      </c>
      <c r="K127" s="126">
        <v>1000000000</v>
      </c>
      <c r="L127" s="126">
        <v>1019331506.46</v>
      </c>
      <c r="M127" s="126">
        <v>1000000000</v>
      </c>
      <c r="N127" s="132">
        <v>7.1999999999999995E-2</v>
      </c>
      <c r="O127" s="168">
        <v>0.8</v>
      </c>
      <c r="P127" s="169">
        <v>3.5028712100515069E-3</v>
      </c>
      <c r="Q127" s="169">
        <v>0.2311894998633989</v>
      </c>
    </row>
    <row r="128" spans="2:17" x14ac:dyDescent="0.25">
      <c r="B128" s="123" t="s">
        <v>326</v>
      </c>
      <c r="C128" s="143" t="s">
        <v>139</v>
      </c>
      <c r="D128" s="124" t="s">
        <v>349</v>
      </c>
      <c r="E128" s="124" t="s">
        <v>221</v>
      </c>
      <c r="F128" s="125">
        <v>44099</v>
      </c>
      <c r="G128" s="125">
        <v>44280</v>
      </c>
      <c r="H128" s="125">
        <v>45195</v>
      </c>
      <c r="I128" s="124" t="s">
        <v>80</v>
      </c>
      <c r="J128" s="126">
        <v>1000000000</v>
      </c>
      <c r="K128" s="126">
        <v>1000000000</v>
      </c>
      <c r="L128" s="126">
        <v>1019331506.46</v>
      </c>
      <c r="M128" s="126">
        <v>1000000000</v>
      </c>
      <c r="N128" s="132">
        <v>7.1999999999999995E-2</v>
      </c>
      <c r="O128" s="168">
        <v>0.8</v>
      </c>
      <c r="P128" s="169">
        <v>3.5028712100515069E-3</v>
      </c>
      <c r="Q128" s="169">
        <v>0.2311894998633989</v>
      </c>
    </row>
    <row r="129" spans="2:17" x14ac:dyDescent="0.25">
      <c r="B129" s="123" t="s">
        <v>327</v>
      </c>
      <c r="C129" s="143" t="s">
        <v>139</v>
      </c>
      <c r="D129" s="124" t="s">
        <v>349</v>
      </c>
      <c r="E129" s="124" t="s">
        <v>221</v>
      </c>
      <c r="F129" s="125">
        <v>44099</v>
      </c>
      <c r="G129" s="125">
        <v>44280</v>
      </c>
      <c r="H129" s="125">
        <v>45195</v>
      </c>
      <c r="I129" s="124" t="s">
        <v>80</v>
      </c>
      <c r="J129" s="126">
        <v>1000000000</v>
      </c>
      <c r="K129" s="126">
        <v>1000000000</v>
      </c>
      <c r="L129" s="126">
        <v>1019331506.46</v>
      </c>
      <c r="M129" s="126">
        <v>1000000000</v>
      </c>
      <c r="N129" s="132">
        <v>7.1999999999999995E-2</v>
      </c>
      <c r="O129" s="168">
        <v>0.8</v>
      </c>
      <c r="P129" s="169">
        <v>3.5028712100515069E-3</v>
      </c>
      <c r="Q129" s="169">
        <v>0.2311894998633989</v>
      </c>
    </row>
    <row r="130" spans="2:17" x14ac:dyDescent="0.25">
      <c r="B130" s="123" t="s">
        <v>328</v>
      </c>
      <c r="C130" s="143" t="s">
        <v>139</v>
      </c>
      <c r="D130" s="124" t="s">
        <v>349</v>
      </c>
      <c r="E130" s="124" t="s">
        <v>221</v>
      </c>
      <c r="F130" s="125">
        <v>44099</v>
      </c>
      <c r="G130" s="125">
        <v>44280</v>
      </c>
      <c r="H130" s="125">
        <v>45195</v>
      </c>
      <c r="I130" s="124" t="s">
        <v>80</v>
      </c>
      <c r="J130" s="126">
        <v>1000000000</v>
      </c>
      <c r="K130" s="126">
        <v>1000000000</v>
      </c>
      <c r="L130" s="126">
        <v>1019331506.46</v>
      </c>
      <c r="M130" s="126">
        <v>1000000000</v>
      </c>
      <c r="N130" s="132">
        <v>7.1999999999999995E-2</v>
      </c>
      <c r="O130" s="168">
        <v>0.8</v>
      </c>
      <c r="P130" s="169">
        <v>3.5028712100515069E-3</v>
      </c>
      <c r="Q130" s="169">
        <v>0.2311894998633989</v>
      </c>
    </row>
    <row r="131" spans="2:17" x14ac:dyDescent="0.25">
      <c r="B131" s="123" t="s">
        <v>329</v>
      </c>
      <c r="C131" s="143" t="s">
        <v>139</v>
      </c>
      <c r="D131" s="124" t="s">
        <v>349</v>
      </c>
      <c r="E131" s="124" t="s">
        <v>221</v>
      </c>
      <c r="F131" s="125">
        <v>44099</v>
      </c>
      <c r="G131" s="125">
        <v>44280</v>
      </c>
      <c r="H131" s="125">
        <v>45195</v>
      </c>
      <c r="I131" s="124" t="s">
        <v>80</v>
      </c>
      <c r="J131" s="126">
        <v>1000000000</v>
      </c>
      <c r="K131" s="126">
        <v>1000000000</v>
      </c>
      <c r="L131" s="126">
        <v>1019331506.46</v>
      </c>
      <c r="M131" s="126">
        <v>1000000000</v>
      </c>
      <c r="N131" s="132">
        <v>7.1999999999999995E-2</v>
      </c>
      <c r="O131" s="168">
        <v>0.8</v>
      </c>
      <c r="P131" s="169">
        <v>3.5028712100515069E-3</v>
      </c>
      <c r="Q131" s="169">
        <v>0.2311894998633989</v>
      </c>
    </row>
    <row r="132" spans="2:17" x14ac:dyDescent="0.25">
      <c r="B132" s="123" t="s">
        <v>330</v>
      </c>
      <c r="C132" s="143" t="s">
        <v>139</v>
      </c>
      <c r="D132" s="124" t="s">
        <v>349</v>
      </c>
      <c r="E132" s="124" t="s">
        <v>221</v>
      </c>
      <c r="F132" s="125">
        <v>44099</v>
      </c>
      <c r="G132" s="125">
        <v>44280</v>
      </c>
      <c r="H132" s="125">
        <v>45195</v>
      </c>
      <c r="I132" s="124" t="s">
        <v>80</v>
      </c>
      <c r="J132" s="126">
        <v>1000000000</v>
      </c>
      <c r="K132" s="126">
        <v>1000000000</v>
      </c>
      <c r="L132" s="126">
        <v>1019331506.46</v>
      </c>
      <c r="M132" s="126">
        <v>1000000000</v>
      </c>
      <c r="N132" s="132">
        <v>7.1999999999999995E-2</v>
      </c>
      <c r="O132" s="168">
        <v>0.8</v>
      </c>
      <c r="P132" s="169">
        <v>3.5028712100515069E-3</v>
      </c>
      <c r="Q132" s="169">
        <v>0.2311894998633989</v>
      </c>
    </row>
    <row r="133" spans="2:17" x14ac:dyDescent="0.25">
      <c r="B133" s="123" t="s">
        <v>331</v>
      </c>
      <c r="C133" s="143" t="s">
        <v>139</v>
      </c>
      <c r="D133" s="124" t="s">
        <v>349</v>
      </c>
      <c r="E133" s="124" t="s">
        <v>221</v>
      </c>
      <c r="F133" s="125">
        <v>44099</v>
      </c>
      <c r="G133" s="125">
        <v>44280</v>
      </c>
      <c r="H133" s="125">
        <v>45195</v>
      </c>
      <c r="I133" s="124" t="s">
        <v>80</v>
      </c>
      <c r="J133" s="126">
        <v>1000000000</v>
      </c>
      <c r="K133" s="126">
        <v>1000000000</v>
      </c>
      <c r="L133" s="126">
        <v>1019331506.46</v>
      </c>
      <c r="M133" s="126">
        <v>1000000000</v>
      </c>
      <c r="N133" s="132">
        <v>7.1999999999999995E-2</v>
      </c>
      <c r="O133" s="168">
        <v>0.8</v>
      </c>
      <c r="P133" s="169">
        <v>3.5028712100515069E-3</v>
      </c>
      <c r="Q133" s="169">
        <v>0.2311894998633989</v>
      </c>
    </row>
    <row r="134" spans="2:17" x14ac:dyDescent="0.25">
      <c r="B134" s="123" t="s">
        <v>332</v>
      </c>
      <c r="C134" s="143" t="s">
        <v>139</v>
      </c>
      <c r="D134" s="124" t="s">
        <v>349</v>
      </c>
      <c r="E134" s="124" t="s">
        <v>221</v>
      </c>
      <c r="F134" s="125">
        <v>44099</v>
      </c>
      <c r="G134" s="125">
        <v>44280</v>
      </c>
      <c r="H134" s="125">
        <v>45195</v>
      </c>
      <c r="I134" s="124" t="s">
        <v>80</v>
      </c>
      <c r="J134" s="126">
        <v>1000000000</v>
      </c>
      <c r="K134" s="126">
        <v>1000000000</v>
      </c>
      <c r="L134" s="126">
        <v>1019331506.46</v>
      </c>
      <c r="M134" s="126">
        <v>1000000000</v>
      </c>
      <c r="N134" s="132">
        <v>7.1999999999999995E-2</v>
      </c>
      <c r="O134" s="168">
        <v>0.8</v>
      </c>
      <c r="P134" s="169">
        <v>3.5028712100515069E-3</v>
      </c>
      <c r="Q134" s="169">
        <v>0.2311894998633989</v>
      </c>
    </row>
    <row r="135" spans="2:17" x14ac:dyDescent="0.25">
      <c r="B135" s="123" t="s">
        <v>333</v>
      </c>
      <c r="C135" s="143" t="s">
        <v>139</v>
      </c>
      <c r="D135" s="124" t="s">
        <v>349</v>
      </c>
      <c r="E135" s="124" t="s">
        <v>221</v>
      </c>
      <c r="F135" s="125">
        <v>44099</v>
      </c>
      <c r="G135" s="125">
        <v>44280</v>
      </c>
      <c r="H135" s="125">
        <v>45195</v>
      </c>
      <c r="I135" s="124" t="s">
        <v>80</v>
      </c>
      <c r="J135" s="126">
        <v>1000000000</v>
      </c>
      <c r="K135" s="126">
        <v>1000000000</v>
      </c>
      <c r="L135" s="126">
        <v>1019331506.46</v>
      </c>
      <c r="M135" s="126">
        <v>1000000000</v>
      </c>
      <c r="N135" s="132">
        <v>7.1999999999999995E-2</v>
      </c>
      <c r="O135" s="168">
        <v>0.8</v>
      </c>
      <c r="P135" s="169">
        <v>3.5028712100515069E-3</v>
      </c>
      <c r="Q135" s="169">
        <v>0.2311894998633989</v>
      </c>
    </row>
    <row r="136" spans="2:17" x14ac:dyDescent="0.25">
      <c r="B136" s="123" t="s">
        <v>334</v>
      </c>
      <c r="C136" s="143" t="s">
        <v>139</v>
      </c>
      <c r="D136" s="124" t="s">
        <v>349</v>
      </c>
      <c r="E136" s="124" t="s">
        <v>221</v>
      </c>
      <c r="F136" s="125">
        <v>44099</v>
      </c>
      <c r="G136" s="125">
        <v>44280</v>
      </c>
      <c r="H136" s="125">
        <v>45195</v>
      </c>
      <c r="I136" s="124" t="s">
        <v>80</v>
      </c>
      <c r="J136" s="126">
        <v>1000000000</v>
      </c>
      <c r="K136" s="126">
        <v>1000000000</v>
      </c>
      <c r="L136" s="126">
        <v>1019331506.46</v>
      </c>
      <c r="M136" s="126">
        <v>1000000000</v>
      </c>
      <c r="N136" s="132">
        <v>7.1999999999999995E-2</v>
      </c>
      <c r="O136" s="168">
        <v>0.8</v>
      </c>
      <c r="P136" s="169">
        <v>3.5028712100515069E-3</v>
      </c>
      <c r="Q136" s="169">
        <v>0.2311894998633989</v>
      </c>
    </row>
    <row r="137" spans="2:17" x14ac:dyDescent="0.25">
      <c r="B137" s="123" t="s">
        <v>335</v>
      </c>
      <c r="C137" s="143" t="s">
        <v>139</v>
      </c>
      <c r="D137" s="124" t="s">
        <v>349</v>
      </c>
      <c r="E137" s="124" t="s">
        <v>221</v>
      </c>
      <c r="F137" s="125">
        <v>44099</v>
      </c>
      <c r="G137" s="125">
        <v>44280</v>
      </c>
      <c r="H137" s="125">
        <v>45195</v>
      </c>
      <c r="I137" s="124" t="s">
        <v>80</v>
      </c>
      <c r="J137" s="126">
        <v>1000000000</v>
      </c>
      <c r="K137" s="126">
        <v>1000000000</v>
      </c>
      <c r="L137" s="126">
        <v>1019331506.46</v>
      </c>
      <c r="M137" s="126">
        <v>1000000000</v>
      </c>
      <c r="N137" s="132">
        <v>7.1999999999999995E-2</v>
      </c>
      <c r="O137" s="168">
        <v>0.8</v>
      </c>
      <c r="P137" s="169">
        <v>3.5028712100515069E-3</v>
      </c>
      <c r="Q137" s="169">
        <v>0.2311894998633989</v>
      </c>
    </row>
    <row r="138" spans="2:17" x14ac:dyDescent="0.25">
      <c r="B138" s="123" t="s">
        <v>204</v>
      </c>
      <c r="C138" s="143" t="s">
        <v>137</v>
      </c>
      <c r="D138" s="124" t="s">
        <v>226</v>
      </c>
      <c r="E138" s="124" t="s">
        <v>221</v>
      </c>
      <c r="F138" s="125">
        <v>44104</v>
      </c>
      <c r="G138" s="125">
        <v>44285</v>
      </c>
      <c r="H138" s="125">
        <v>45327</v>
      </c>
      <c r="I138" s="124" t="s">
        <v>80</v>
      </c>
      <c r="J138" s="126">
        <v>500000000</v>
      </c>
      <c r="K138" s="126">
        <v>500000000</v>
      </c>
      <c r="L138" s="126">
        <v>514650685.25</v>
      </c>
      <c r="M138" s="126">
        <v>500000000</v>
      </c>
      <c r="N138" s="132">
        <v>0.115</v>
      </c>
      <c r="O138" s="168">
        <v>0.8</v>
      </c>
      <c r="P138" s="169">
        <v>1.7514356050257534E-3</v>
      </c>
      <c r="Q138" s="169">
        <v>3.5028712100515069E-3</v>
      </c>
    </row>
    <row r="139" spans="2:17" x14ac:dyDescent="0.25">
      <c r="B139" s="123" t="s">
        <v>205</v>
      </c>
      <c r="C139" s="143" t="s">
        <v>206</v>
      </c>
      <c r="D139" s="124" t="s">
        <v>226</v>
      </c>
      <c r="E139" s="124" t="s">
        <v>221</v>
      </c>
      <c r="F139" s="125">
        <v>44104</v>
      </c>
      <c r="G139" s="125">
        <v>44285</v>
      </c>
      <c r="H139" s="125">
        <v>45321</v>
      </c>
      <c r="I139" s="124" t="s">
        <v>80</v>
      </c>
      <c r="J139" s="126">
        <v>500000000</v>
      </c>
      <c r="K139" s="126">
        <v>500000000</v>
      </c>
      <c r="L139" s="126">
        <v>514650685.25</v>
      </c>
      <c r="M139" s="126">
        <v>500000000</v>
      </c>
      <c r="N139" s="132">
        <v>0.115</v>
      </c>
      <c r="O139" s="168">
        <v>0.8</v>
      </c>
      <c r="P139" s="169">
        <v>1.7514356050257534E-3</v>
      </c>
      <c r="Q139" s="169">
        <v>3.5028712100515069E-3</v>
      </c>
    </row>
    <row r="140" spans="2:17" x14ac:dyDescent="0.25">
      <c r="B140" s="123" t="s">
        <v>207</v>
      </c>
      <c r="C140" s="143" t="s">
        <v>206</v>
      </c>
      <c r="D140" s="124" t="s">
        <v>226</v>
      </c>
      <c r="E140" s="124" t="s">
        <v>221</v>
      </c>
      <c r="F140" s="125">
        <v>44104</v>
      </c>
      <c r="G140" s="125">
        <v>44285</v>
      </c>
      <c r="H140" s="125">
        <v>45321</v>
      </c>
      <c r="I140" s="124" t="s">
        <v>80</v>
      </c>
      <c r="J140" s="126">
        <v>500000000</v>
      </c>
      <c r="K140" s="126">
        <v>500000000</v>
      </c>
      <c r="L140" s="126">
        <v>514650685.25</v>
      </c>
      <c r="M140" s="126">
        <v>500000000</v>
      </c>
      <c r="N140" s="132">
        <v>0.115</v>
      </c>
      <c r="O140" s="168">
        <v>0.8</v>
      </c>
      <c r="P140" s="169">
        <v>1.7514356050257534E-3</v>
      </c>
      <c r="Q140" s="169">
        <v>3.5028712100515069E-3</v>
      </c>
    </row>
    <row r="141" spans="2:17" x14ac:dyDescent="0.25">
      <c r="B141" s="123" t="s">
        <v>208</v>
      </c>
      <c r="C141" s="143" t="s">
        <v>112</v>
      </c>
      <c r="D141" s="124" t="s">
        <v>226</v>
      </c>
      <c r="E141" s="124" t="s">
        <v>221</v>
      </c>
      <c r="F141" s="125">
        <v>44104</v>
      </c>
      <c r="G141" s="125">
        <v>44285</v>
      </c>
      <c r="H141" s="125">
        <v>45320</v>
      </c>
      <c r="I141" s="124" t="s">
        <v>80</v>
      </c>
      <c r="J141" s="126">
        <v>500000000</v>
      </c>
      <c r="K141" s="126">
        <v>500000000</v>
      </c>
      <c r="L141" s="126">
        <v>514650685.25</v>
      </c>
      <c r="M141" s="126">
        <v>500000000</v>
      </c>
      <c r="N141" s="132">
        <v>0.115</v>
      </c>
      <c r="O141" s="168">
        <v>0.8</v>
      </c>
      <c r="P141" s="169">
        <v>1.7514356050257534E-3</v>
      </c>
      <c r="Q141" s="169">
        <v>3.5028712100515079E-2</v>
      </c>
    </row>
    <row r="142" spans="2:17" x14ac:dyDescent="0.25">
      <c r="B142" s="123" t="s">
        <v>209</v>
      </c>
      <c r="C142" s="143" t="s">
        <v>210</v>
      </c>
      <c r="D142" s="124" t="s">
        <v>226</v>
      </c>
      <c r="E142" s="124" t="s">
        <v>221</v>
      </c>
      <c r="F142" s="125">
        <v>44104</v>
      </c>
      <c r="G142" s="125">
        <v>44285</v>
      </c>
      <c r="H142" s="125">
        <v>44384</v>
      </c>
      <c r="I142" s="124" t="s">
        <v>80</v>
      </c>
      <c r="J142" s="126">
        <v>100000000</v>
      </c>
      <c r="K142" s="126">
        <v>100000000</v>
      </c>
      <c r="L142" s="126">
        <v>102930137.05</v>
      </c>
      <c r="M142" s="126">
        <v>100000000</v>
      </c>
      <c r="N142" s="132">
        <v>0.115</v>
      </c>
      <c r="O142" s="168">
        <v>0.8</v>
      </c>
      <c r="P142" s="169">
        <v>3.5028712100515069E-4</v>
      </c>
      <c r="Q142" s="169">
        <v>3.5028712100515069E-4</v>
      </c>
    </row>
    <row r="143" spans="2:17" x14ac:dyDescent="0.25">
      <c r="B143" s="123" t="s">
        <v>211</v>
      </c>
      <c r="C143" s="143" t="s">
        <v>129</v>
      </c>
      <c r="D143" s="124" t="s">
        <v>226</v>
      </c>
      <c r="E143" s="124" t="s">
        <v>221</v>
      </c>
      <c r="F143" s="125">
        <v>44104</v>
      </c>
      <c r="G143" s="125">
        <v>44285</v>
      </c>
      <c r="H143" s="125">
        <v>44767</v>
      </c>
      <c r="I143" s="124" t="s">
        <v>80</v>
      </c>
      <c r="J143" s="126">
        <v>100000000</v>
      </c>
      <c r="K143" s="126">
        <v>100000000</v>
      </c>
      <c r="L143" s="126">
        <v>102930137.05</v>
      </c>
      <c r="M143" s="126">
        <v>100000000</v>
      </c>
      <c r="N143" s="132">
        <v>0.115</v>
      </c>
      <c r="O143" s="168">
        <v>0.8</v>
      </c>
      <c r="P143" s="169">
        <v>3.5028712100515069E-4</v>
      </c>
      <c r="Q143" s="169">
        <v>3.5028712100515069E-4</v>
      </c>
    </row>
    <row r="144" spans="2:17" x14ac:dyDescent="0.25">
      <c r="B144" s="123" t="s">
        <v>212</v>
      </c>
      <c r="C144" s="143" t="s">
        <v>112</v>
      </c>
      <c r="D144" s="124" t="s">
        <v>226</v>
      </c>
      <c r="E144" s="124" t="s">
        <v>221</v>
      </c>
      <c r="F144" s="125">
        <v>44104</v>
      </c>
      <c r="G144" s="125">
        <v>44285</v>
      </c>
      <c r="H144" s="125">
        <v>45320</v>
      </c>
      <c r="I144" s="124" t="s">
        <v>80</v>
      </c>
      <c r="J144" s="126">
        <v>500000000</v>
      </c>
      <c r="K144" s="126">
        <v>500000000</v>
      </c>
      <c r="L144" s="126">
        <v>514650685.25</v>
      </c>
      <c r="M144" s="126">
        <v>500000000</v>
      </c>
      <c r="N144" s="132">
        <v>0.115</v>
      </c>
      <c r="O144" s="168">
        <v>0.8</v>
      </c>
      <c r="P144" s="169">
        <v>1.7514356050257534E-3</v>
      </c>
      <c r="Q144" s="169">
        <v>3.5028712100515079E-2</v>
      </c>
    </row>
    <row r="145" spans="2:17" x14ac:dyDescent="0.25">
      <c r="B145" s="123" t="s">
        <v>213</v>
      </c>
      <c r="C145" s="143" t="s">
        <v>112</v>
      </c>
      <c r="D145" s="124" t="s">
        <v>226</v>
      </c>
      <c r="E145" s="124" t="s">
        <v>221</v>
      </c>
      <c r="F145" s="125">
        <v>44104</v>
      </c>
      <c r="G145" s="125">
        <v>44285</v>
      </c>
      <c r="H145" s="125">
        <v>45320</v>
      </c>
      <c r="I145" s="124" t="s">
        <v>80</v>
      </c>
      <c r="J145" s="126">
        <v>500000000</v>
      </c>
      <c r="K145" s="126">
        <v>500000000</v>
      </c>
      <c r="L145" s="126">
        <v>514650685.25</v>
      </c>
      <c r="M145" s="126">
        <v>500000000</v>
      </c>
      <c r="N145" s="132">
        <v>0.115</v>
      </c>
      <c r="O145" s="168">
        <v>0.8</v>
      </c>
      <c r="P145" s="169">
        <v>1.7514356050257534E-3</v>
      </c>
      <c r="Q145" s="169">
        <v>3.5028712100515079E-2</v>
      </c>
    </row>
    <row r="146" spans="2:17" x14ac:dyDescent="0.25">
      <c r="B146" s="123" t="s">
        <v>214</v>
      </c>
      <c r="C146" s="143" t="s">
        <v>215</v>
      </c>
      <c r="D146" s="124" t="s">
        <v>226</v>
      </c>
      <c r="E146" s="124" t="s">
        <v>221</v>
      </c>
      <c r="F146" s="125">
        <v>44104</v>
      </c>
      <c r="G146" s="125">
        <v>44285</v>
      </c>
      <c r="H146" s="125">
        <v>45348</v>
      </c>
      <c r="I146" s="124" t="s">
        <v>80</v>
      </c>
      <c r="J146" s="126">
        <v>500000000</v>
      </c>
      <c r="K146" s="126">
        <v>500000000</v>
      </c>
      <c r="L146" s="126">
        <v>514650685.25</v>
      </c>
      <c r="M146" s="126">
        <v>500000000</v>
      </c>
      <c r="N146" s="132">
        <v>0.115</v>
      </c>
      <c r="O146" s="168">
        <v>0.8</v>
      </c>
      <c r="P146" s="169">
        <v>1.7514356050257534E-3</v>
      </c>
      <c r="Q146" s="169">
        <v>3.5028712100515069E-3</v>
      </c>
    </row>
    <row r="147" spans="2:17" x14ac:dyDescent="0.25">
      <c r="B147" s="123" t="s">
        <v>216</v>
      </c>
      <c r="C147" s="143" t="s">
        <v>215</v>
      </c>
      <c r="D147" s="124" t="s">
        <v>226</v>
      </c>
      <c r="E147" s="124" t="s">
        <v>221</v>
      </c>
      <c r="F147" s="125">
        <v>44104</v>
      </c>
      <c r="G147" s="125">
        <v>44285</v>
      </c>
      <c r="H147" s="125">
        <v>45348</v>
      </c>
      <c r="I147" s="124" t="s">
        <v>80</v>
      </c>
      <c r="J147" s="126">
        <v>500000000</v>
      </c>
      <c r="K147" s="126">
        <v>500000000</v>
      </c>
      <c r="L147" s="126">
        <v>514650685.25</v>
      </c>
      <c r="M147" s="126">
        <v>500000000</v>
      </c>
      <c r="N147" s="132">
        <v>0.115</v>
      </c>
      <c r="O147" s="168">
        <v>0.8</v>
      </c>
      <c r="P147" s="169">
        <v>1.7514356050257534E-3</v>
      </c>
      <c r="Q147" s="169">
        <v>3.5028712100515069E-3</v>
      </c>
    </row>
    <row r="148" spans="2:17" x14ac:dyDescent="0.25">
      <c r="B148" s="123" t="s">
        <v>217</v>
      </c>
      <c r="C148" s="143" t="s">
        <v>112</v>
      </c>
      <c r="D148" s="124" t="s">
        <v>226</v>
      </c>
      <c r="E148" s="124" t="s">
        <v>221</v>
      </c>
      <c r="F148" s="125">
        <v>44104</v>
      </c>
      <c r="G148" s="125">
        <v>44285</v>
      </c>
      <c r="H148" s="125">
        <v>45320</v>
      </c>
      <c r="I148" s="124" t="s">
        <v>80</v>
      </c>
      <c r="J148" s="126">
        <v>500000000</v>
      </c>
      <c r="K148" s="126">
        <v>500000000</v>
      </c>
      <c r="L148" s="126">
        <v>514650685.25</v>
      </c>
      <c r="M148" s="126">
        <v>500000000</v>
      </c>
      <c r="N148" s="132">
        <v>0.115</v>
      </c>
      <c r="O148" s="168">
        <v>0.8</v>
      </c>
      <c r="P148" s="169">
        <v>1.7514356050257534E-3</v>
      </c>
      <c r="Q148" s="169">
        <v>3.5028712100515079E-2</v>
      </c>
    </row>
    <row r="149" spans="2:17" x14ac:dyDescent="0.25">
      <c r="B149" s="123" t="s">
        <v>106</v>
      </c>
      <c r="C149" s="143" t="s">
        <v>107</v>
      </c>
      <c r="D149" s="124" t="s">
        <v>226</v>
      </c>
      <c r="E149" s="124" t="s">
        <v>221</v>
      </c>
      <c r="F149" s="125">
        <v>44110</v>
      </c>
      <c r="G149" s="125">
        <v>44201</v>
      </c>
      <c r="H149" s="125">
        <v>44949</v>
      </c>
      <c r="I149" s="124" t="s">
        <v>80</v>
      </c>
      <c r="J149" s="126">
        <v>2000000000</v>
      </c>
      <c r="K149" s="126">
        <v>2000000000</v>
      </c>
      <c r="L149" s="126">
        <v>2047671233.27</v>
      </c>
      <c r="M149" s="126">
        <v>2000000000</v>
      </c>
      <c r="N149" s="132">
        <v>0.1</v>
      </c>
      <c r="O149" s="168">
        <v>0.8</v>
      </c>
      <c r="P149" s="169">
        <v>7.0057424201030137E-3</v>
      </c>
      <c r="Q149" s="169">
        <v>7.0057424201030137E-3</v>
      </c>
    </row>
    <row r="150" spans="2:17" x14ac:dyDescent="0.25">
      <c r="B150" s="123" t="s">
        <v>108</v>
      </c>
      <c r="C150" s="143" t="s">
        <v>109</v>
      </c>
      <c r="D150" s="124" t="s">
        <v>227</v>
      </c>
      <c r="E150" s="124" t="s">
        <v>221</v>
      </c>
      <c r="F150" s="125">
        <v>44117</v>
      </c>
      <c r="G150" s="125">
        <v>44298</v>
      </c>
      <c r="H150" s="125">
        <v>46171</v>
      </c>
      <c r="I150" s="124" t="s">
        <v>80</v>
      </c>
      <c r="J150" s="126">
        <v>890000000</v>
      </c>
      <c r="K150" s="126">
        <v>890000000</v>
      </c>
      <c r="L150" s="126">
        <v>906580821.60000002</v>
      </c>
      <c r="M150" s="126">
        <v>890000000</v>
      </c>
      <c r="N150" s="127">
        <v>8.5000000000000006E-2</v>
      </c>
      <c r="O150" s="168">
        <v>0.5</v>
      </c>
      <c r="P150" s="169">
        <v>3.117555376945841E-3</v>
      </c>
      <c r="Q150" s="169">
        <v>1.7479327338157016E-2</v>
      </c>
    </row>
    <row r="151" spans="2:17" x14ac:dyDescent="0.25">
      <c r="B151" s="123" t="s">
        <v>108</v>
      </c>
      <c r="C151" s="143" t="s">
        <v>109</v>
      </c>
      <c r="D151" s="124" t="s">
        <v>227</v>
      </c>
      <c r="E151" s="124" t="s">
        <v>221</v>
      </c>
      <c r="F151" s="125">
        <v>44130</v>
      </c>
      <c r="G151" s="125">
        <v>44312</v>
      </c>
      <c r="H151" s="125">
        <v>46171</v>
      </c>
      <c r="I151" s="124" t="s">
        <v>80</v>
      </c>
      <c r="J151" s="126">
        <v>1080000000</v>
      </c>
      <c r="K151" s="126">
        <v>1080000000</v>
      </c>
      <c r="L151" s="126">
        <v>1095859726.1099999</v>
      </c>
      <c r="M151" s="126">
        <v>1080000000</v>
      </c>
      <c r="N151" s="127">
        <v>0.08</v>
      </c>
      <c r="O151" s="168">
        <v>0.5</v>
      </c>
      <c r="P151" s="169">
        <v>3.7831009068556272E-3</v>
      </c>
      <c r="Q151" s="169">
        <v>1.7479327338157016E-2</v>
      </c>
    </row>
    <row r="152" spans="2:17" x14ac:dyDescent="0.25">
      <c r="B152" s="123" t="s">
        <v>111</v>
      </c>
      <c r="C152" s="143" t="s">
        <v>112</v>
      </c>
      <c r="D152" s="124" t="s">
        <v>226</v>
      </c>
      <c r="E152" s="124" t="s">
        <v>221</v>
      </c>
      <c r="F152" s="125">
        <v>44131</v>
      </c>
      <c r="G152" s="125">
        <v>44312</v>
      </c>
      <c r="H152" s="125">
        <v>45299</v>
      </c>
      <c r="I152" s="124" t="s">
        <v>80</v>
      </c>
      <c r="J152" s="126">
        <v>500000000</v>
      </c>
      <c r="K152" s="126">
        <v>500000000</v>
      </c>
      <c r="L152" s="126">
        <v>507684931.76000005</v>
      </c>
      <c r="M152" s="126">
        <v>500000000</v>
      </c>
      <c r="N152" s="132">
        <v>8.5000000000000006E-2</v>
      </c>
      <c r="O152" s="168">
        <v>0.8</v>
      </c>
      <c r="P152" s="169">
        <v>1.7514356050257534E-3</v>
      </c>
      <c r="Q152" s="169">
        <v>3.5028712100515079E-2</v>
      </c>
    </row>
    <row r="153" spans="2:17" x14ac:dyDescent="0.25">
      <c r="B153" s="123" t="s">
        <v>113</v>
      </c>
      <c r="C153" s="143" t="s">
        <v>112</v>
      </c>
      <c r="D153" s="124" t="s">
        <v>226</v>
      </c>
      <c r="E153" s="124" t="s">
        <v>221</v>
      </c>
      <c r="F153" s="125">
        <v>44131</v>
      </c>
      <c r="G153" s="125">
        <v>44312</v>
      </c>
      <c r="H153" s="125">
        <v>45299</v>
      </c>
      <c r="I153" s="124" t="s">
        <v>80</v>
      </c>
      <c r="J153" s="126">
        <v>500000000</v>
      </c>
      <c r="K153" s="126">
        <v>500000000</v>
      </c>
      <c r="L153" s="126">
        <v>507684931.76000005</v>
      </c>
      <c r="M153" s="126">
        <v>500000000</v>
      </c>
      <c r="N153" s="132">
        <v>8.5000000000000006E-2</v>
      </c>
      <c r="O153" s="168">
        <v>0.8</v>
      </c>
      <c r="P153" s="169">
        <v>1.7514356050257534E-3</v>
      </c>
      <c r="Q153" s="169">
        <v>3.5028712100515079E-2</v>
      </c>
    </row>
    <row r="154" spans="2:17" x14ac:dyDescent="0.25">
      <c r="B154" s="123" t="s">
        <v>114</v>
      </c>
      <c r="C154" s="143" t="s">
        <v>112</v>
      </c>
      <c r="D154" s="124" t="s">
        <v>226</v>
      </c>
      <c r="E154" s="124" t="s">
        <v>221</v>
      </c>
      <c r="F154" s="125">
        <v>44131</v>
      </c>
      <c r="G154" s="125">
        <v>44312</v>
      </c>
      <c r="H154" s="125">
        <v>45299</v>
      </c>
      <c r="I154" s="124" t="s">
        <v>80</v>
      </c>
      <c r="J154" s="126">
        <v>500000000</v>
      </c>
      <c r="K154" s="126">
        <v>500000000</v>
      </c>
      <c r="L154" s="126">
        <v>507684931.76000005</v>
      </c>
      <c r="M154" s="126">
        <v>500000000</v>
      </c>
      <c r="N154" s="132">
        <v>8.5000000000000006E-2</v>
      </c>
      <c r="O154" s="168">
        <v>0.8</v>
      </c>
      <c r="P154" s="169">
        <v>1.7514356050257534E-3</v>
      </c>
      <c r="Q154" s="169">
        <v>3.5028712100515079E-2</v>
      </c>
    </row>
    <row r="155" spans="2:17" x14ac:dyDescent="0.25">
      <c r="B155" s="123" t="s">
        <v>115</v>
      </c>
      <c r="C155" s="143" t="s">
        <v>112</v>
      </c>
      <c r="D155" s="124" t="s">
        <v>226</v>
      </c>
      <c r="E155" s="124" t="s">
        <v>221</v>
      </c>
      <c r="F155" s="125">
        <v>44131</v>
      </c>
      <c r="G155" s="125">
        <v>44312</v>
      </c>
      <c r="H155" s="125">
        <v>45299</v>
      </c>
      <c r="I155" s="124" t="s">
        <v>80</v>
      </c>
      <c r="J155" s="126">
        <v>500000000</v>
      </c>
      <c r="K155" s="126">
        <v>500000000</v>
      </c>
      <c r="L155" s="126">
        <v>507684931.76000005</v>
      </c>
      <c r="M155" s="126">
        <v>500000000</v>
      </c>
      <c r="N155" s="132">
        <v>8.5000000000000006E-2</v>
      </c>
      <c r="O155" s="168">
        <v>0.8</v>
      </c>
      <c r="P155" s="169">
        <v>1.7514356050257534E-3</v>
      </c>
      <c r="Q155" s="169">
        <v>3.5028712100515079E-2</v>
      </c>
    </row>
    <row r="156" spans="2:17" x14ac:dyDescent="0.25">
      <c r="B156" s="123" t="s">
        <v>116</v>
      </c>
      <c r="C156" s="143" t="s">
        <v>112</v>
      </c>
      <c r="D156" s="124" t="s">
        <v>226</v>
      </c>
      <c r="E156" s="124" t="s">
        <v>221</v>
      </c>
      <c r="F156" s="125">
        <v>44131</v>
      </c>
      <c r="G156" s="125">
        <v>44312</v>
      </c>
      <c r="H156" s="125">
        <v>45299</v>
      </c>
      <c r="I156" s="124" t="s">
        <v>80</v>
      </c>
      <c r="J156" s="126">
        <v>500000000</v>
      </c>
      <c r="K156" s="126">
        <v>500000000</v>
      </c>
      <c r="L156" s="126">
        <v>507684931.76000005</v>
      </c>
      <c r="M156" s="126">
        <v>500000000</v>
      </c>
      <c r="N156" s="132">
        <v>8.5000000000000006E-2</v>
      </c>
      <c r="O156" s="168">
        <v>0.8</v>
      </c>
      <c r="P156" s="169">
        <v>1.7514356050257534E-3</v>
      </c>
      <c r="Q156" s="169">
        <v>3.5028712100515079E-2</v>
      </c>
    </row>
    <row r="157" spans="2:17" x14ac:dyDescent="0.25">
      <c r="B157" s="123" t="s">
        <v>117</v>
      </c>
      <c r="C157" s="143" t="s">
        <v>112</v>
      </c>
      <c r="D157" s="124" t="s">
        <v>226</v>
      </c>
      <c r="E157" s="124" t="s">
        <v>221</v>
      </c>
      <c r="F157" s="125">
        <v>44131</v>
      </c>
      <c r="G157" s="125">
        <v>44312</v>
      </c>
      <c r="H157" s="125">
        <v>45299</v>
      </c>
      <c r="I157" s="124" t="s">
        <v>80</v>
      </c>
      <c r="J157" s="126">
        <v>500000000</v>
      </c>
      <c r="K157" s="126">
        <v>500000000</v>
      </c>
      <c r="L157" s="126">
        <v>507684931.76000005</v>
      </c>
      <c r="M157" s="126">
        <v>500000000</v>
      </c>
      <c r="N157" s="132">
        <v>8.5000000000000006E-2</v>
      </c>
      <c r="O157" s="168">
        <v>0.8</v>
      </c>
      <c r="P157" s="169">
        <v>1.7514356050257534E-3</v>
      </c>
      <c r="Q157" s="169">
        <v>3.5028712100515079E-2</v>
      </c>
    </row>
    <row r="158" spans="2:17" x14ac:dyDescent="0.25">
      <c r="B158" s="123" t="s">
        <v>118</v>
      </c>
      <c r="C158" s="143" t="s">
        <v>112</v>
      </c>
      <c r="D158" s="124" t="s">
        <v>226</v>
      </c>
      <c r="E158" s="124" t="s">
        <v>221</v>
      </c>
      <c r="F158" s="125">
        <v>44131</v>
      </c>
      <c r="G158" s="125">
        <v>44312</v>
      </c>
      <c r="H158" s="125">
        <v>45299</v>
      </c>
      <c r="I158" s="124" t="s">
        <v>80</v>
      </c>
      <c r="J158" s="126">
        <v>500000000</v>
      </c>
      <c r="K158" s="126">
        <v>500000000</v>
      </c>
      <c r="L158" s="126">
        <v>507684931.76000005</v>
      </c>
      <c r="M158" s="126">
        <v>500000000</v>
      </c>
      <c r="N158" s="132">
        <v>8.5000000000000006E-2</v>
      </c>
      <c r="O158" s="168">
        <v>0.8</v>
      </c>
      <c r="P158" s="169">
        <v>1.7514356050257534E-3</v>
      </c>
      <c r="Q158" s="169">
        <v>3.5028712100515079E-2</v>
      </c>
    </row>
    <row r="159" spans="2:17" x14ac:dyDescent="0.25">
      <c r="B159" s="123" t="s">
        <v>119</v>
      </c>
      <c r="C159" s="143" t="s">
        <v>112</v>
      </c>
      <c r="D159" s="124" t="s">
        <v>226</v>
      </c>
      <c r="E159" s="124" t="s">
        <v>221</v>
      </c>
      <c r="F159" s="125">
        <v>44131</v>
      </c>
      <c r="G159" s="125">
        <v>44312</v>
      </c>
      <c r="H159" s="125">
        <v>45299</v>
      </c>
      <c r="I159" s="124" t="s">
        <v>80</v>
      </c>
      <c r="J159" s="126">
        <v>500000000</v>
      </c>
      <c r="K159" s="126">
        <v>500000000</v>
      </c>
      <c r="L159" s="126">
        <v>507684931.76000005</v>
      </c>
      <c r="M159" s="126">
        <v>500000000</v>
      </c>
      <c r="N159" s="132">
        <v>8.5000000000000006E-2</v>
      </c>
      <c r="O159" s="168">
        <v>0.8</v>
      </c>
      <c r="P159" s="169">
        <v>1.7514356050257534E-3</v>
      </c>
      <c r="Q159" s="169">
        <v>3.5028712100515079E-2</v>
      </c>
    </row>
    <row r="160" spans="2:17" x14ac:dyDescent="0.25">
      <c r="B160" s="123" t="s">
        <v>120</v>
      </c>
      <c r="C160" s="143" t="s">
        <v>112</v>
      </c>
      <c r="D160" s="124" t="s">
        <v>226</v>
      </c>
      <c r="E160" s="124" t="s">
        <v>221</v>
      </c>
      <c r="F160" s="125">
        <v>44131</v>
      </c>
      <c r="G160" s="125">
        <v>44312</v>
      </c>
      <c r="H160" s="125">
        <v>45299</v>
      </c>
      <c r="I160" s="124" t="s">
        <v>80</v>
      </c>
      <c r="J160" s="126">
        <v>500000000</v>
      </c>
      <c r="K160" s="126">
        <v>500000000</v>
      </c>
      <c r="L160" s="126">
        <v>507684931.76000005</v>
      </c>
      <c r="M160" s="126">
        <v>500000000</v>
      </c>
      <c r="N160" s="132">
        <v>8.5000000000000006E-2</v>
      </c>
      <c r="O160" s="168">
        <v>0.8</v>
      </c>
      <c r="P160" s="169">
        <v>1.7514356050257534E-3</v>
      </c>
      <c r="Q160" s="169">
        <v>3.5028712100515079E-2</v>
      </c>
    </row>
    <row r="161" spans="2:17" x14ac:dyDescent="0.25">
      <c r="B161" s="123" t="s">
        <v>121</v>
      </c>
      <c r="C161" s="143" t="s">
        <v>112</v>
      </c>
      <c r="D161" s="124" t="s">
        <v>226</v>
      </c>
      <c r="E161" s="124" t="s">
        <v>221</v>
      </c>
      <c r="F161" s="125">
        <v>44131</v>
      </c>
      <c r="G161" s="125">
        <v>44312</v>
      </c>
      <c r="H161" s="125">
        <v>45299</v>
      </c>
      <c r="I161" s="124" t="s">
        <v>80</v>
      </c>
      <c r="J161" s="126">
        <v>500000000</v>
      </c>
      <c r="K161" s="126">
        <v>500000000</v>
      </c>
      <c r="L161" s="126">
        <v>507684931.76000005</v>
      </c>
      <c r="M161" s="126">
        <v>500000000</v>
      </c>
      <c r="N161" s="132">
        <v>8.5000000000000006E-2</v>
      </c>
      <c r="O161" s="168">
        <v>0.8</v>
      </c>
      <c r="P161" s="169">
        <v>1.7514356050257534E-3</v>
      </c>
      <c r="Q161" s="169">
        <v>3.5028712100515079E-2</v>
      </c>
    </row>
    <row r="162" spans="2:17" x14ac:dyDescent="0.25">
      <c r="B162" s="123" t="s">
        <v>122</v>
      </c>
      <c r="C162" s="143" t="s">
        <v>110</v>
      </c>
      <c r="D162" s="124" t="s">
        <v>226</v>
      </c>
      <c r="E162" s="124" t="s">
        <v>221</v>
      </c>
      <c r="F162" s="125">
        <v>44131</v>
      </c>
      <c r="G162" s="125">
        <v>44312</v>
      </c>
      <c r="H162" s="125">
        <v>44683</v>
      </c>
      <c r="I162" s="124" t="s">
        <v>80</v>
      </c>
      <c r="J162" s="126">
        <v>187000000</v>
      </c>
      <c r="K162" s="126">
        <v>187000000</v>
      </c>
      <c r="L162" s="126">
        <v>189874164.69999999</v>
      </c>
      <c r="M162" s="126">
        <v>187000000</v>
      </c>
      <c r="N162" s="127">
        <v>8.5000000000000006E-2</v>
      </c>
      <c r="O162" s="168">
        <v>0.8</v>
      </c>
      <c r="P162" s="169">
        <v>6.5503691627963171E-4</v>
      </c>
      <c r="Q162" s="169">
        <v>4.6693273229986582E-3</v>
      </c>
    </row>
    <row r="163" spans="2:17" x14ac:dyDescent="0.25">
      <c r="B163" s="123" t="s">
        <v>123</v>
      </c>
      <c r="C163" s="143" t="s">
        <v>110</v>
      </c>
      <c r="D163" s="124" t="s">
        <v>226</v>
      </c>
      <c r="E163" s="124" t="s">
        <v>221</v>
      </c>
      <c r="F163" s="125">
        <v>44131</v>
      </c>
      <c r="G163" s="125">
        <v>44312</v>
      </c>
      <c r="H163" s="125">
        <v>44398</v>
      </c>
      <c r="I163" s="124" t="s">
        <v>80</v>
      </c>
      <c r="J163" s="126">
        <v>687000000</v>
      </c>
      <c r="K163" s="126">
        <v>687000000</v>
      </c>
      <c r="L163" s="126">
        <v>697559095.79999995</v>
      </c>
      <c r="M163" s="126">
        <v>687000000</v>
      </c>
      <c r="N163" s="127">
        <v>8.5000000000000006E-2</v>
      </c>
      <c r="O163" s="168">
        <v>0.8</v>
      </c>
      <c r="P163" s="169">
        <v>2.4064725213053849E-3</v>
      </c>
      <c r="Q163" s="169">
        <v>4.6693273229986582E-3</v>
      </c>
    </row>
    <row r="164" spans="2:17" x14ac:dyDescent="0.25">
      <c r="B164" s="123" t="s">
        <v>124</v>
      </c>
      <c r="C164" s="143" t="s">
        <v>110</v>
      </c>
      <c r="D164" s="124" t="s">
        <v>226</v>
      </c>
      <c r="E164" s="124" t="s">
        <v>221</v>
      </c>
      <c r="F164" s="125">
        <v>44131</v>
      </c>
      <c r="G164" s="125">
        <v>44312</v>
      </c>
      <c r="H164" s="125">
        <v>44501</v>
      </c>
      <c r="I164" s="124" t="s">
        <v>80</v>
      </c>
      <c r="J164" s="126">
        <v>459000000</v>
      </c>
      <c r="K164" s="126">
        <v>459000000</v>
      </c>
      <c r="L164" s="126">
        <v>466054767.06</v>
      </c>
      <c r="M164" s="126">
        <v>459000000</v>
      </c>
      <c r="N164" s="127">
        <v>8.5000000000000006E-2</v>
      </c>
      <c r="O164" s="168">
        <v>0.8</v>
      </c>
      <c r="P164" s="169">
        <v>1.6078178854136416E-3</v>
      </c>
      <c r="Q164" s="169">
        <v>4.6693273229986582E-3</v>
      </c>
    </row>
    <row r="165" spans="2:17" x14ac:dyDescent="0.25">
      <c r="B165" s="123" t="s">
        <v>125</v>
      </c>
      <c r="C165" s="143" t="s">
        <v>126</v>
      </c>
      <c r="D165" s="124" t="s">
        <v>226</v>
      </c>
      <c r="E165" s="124" t="s">
        <v>221</v>
      </c>
      <c r="F165" s="125">
        <v>44132</v>
      </c>
      <c r="G165" s="125">
        <v>44314</v>
      </c>
      <c r="H165" s="125">
        <v>45314</v>
      </c>
      <c r="I165" s="124" t="s">
        <v>80</v>
      </c>
      <c r="J165" s="126">
        <v>500000000</v>
      </c>
      <c r="K165" s="126">
        <v>500000000</v>
      </c>
      <c r="L165" s="126">
        <v>507123287.59999996</v>
      </c>
      <c r="M165" s="126">
        <v>500000000</v>
      </c>
      <c r="N165" s="132">
        <v>0.08</v>
      </c>
      <c r="O165" s="168">
        <v>0.8</v>
      </c>
      <c r="P165" s="169">
        <v>1.7514356050257534E-3</v>
      </c>
      <c r="Q165" s="169">
        <v>1.4011484840206034E-2</v>
      </c>
    </row>
    <row r="166" spans="2:17" x14ac:dyDescent="0.25">
      <c r="B166" s="123" t="s">
        <v>127</v>
      </c>
      <c r="C166" s="143" t="s">
        <v>126</v>
      </c>
      <c r="D166" s="124" t="s">
        <v>226</v>
      </c>
      <c r="E166" s="124" t="s">
        <v>221</v>
      </c>
      <c r="F166" s="125">
        <v>44132</v>
      </c>
      <c r="G166" s="125">
        <v>44314</v>
      </c>
      <c r="H166" s="125">
        <v>45314</v>
      </c>
      <c r="I166" s="124" t="s">
        <v>80</v>
      </c>
      <c r="J166" s="126">
        <v>500000000</v>
      </c>
      <c r="K166" s="126">
        <v>500000000</v>
      </c>
      <c r="L166" s="126">
        <v>507123287.59999996</v>
      </c>
      <c r="M166" s="126">
        <v>500000000</v>
      </c>
      <c r="N166" s="132">
        <v>0.08</v>
      </c>
      <c r="O166" s="168">
        <v>0.8</v>
      </c>
      <c r="P166" s="169">
        <v>1.7514356050257534E-3</v>
      </c>
      <c r="Q166" s="169">
        <v>1.4011484840206034E-2</v>
      </c>
    </row>
    <row r="167" spans="2:17" x14ac:dyDescent="0.25">
      <c r="B167" s="123" t="s">
        <v>128</v>
      </c>
      <c r="C167" s="143" t="s">
        <v>129</v>
      </c>
      <c r="D167" s="124" t="s">
        <v>226</v>
      </c>
      <c r="E167" s="124" t="s">
        <v>221</v>
      </c>
      <c r="F167" s="125">
        <v>44132</v>
      </c>
      <c r="G167" s="125">
        <v>44314</v>
      </c>
      <c r="H167" s="125">
        <v>44592</v>
      </c>
      <c r="I167" s="124" t="s">
        <v>80</v>
      </c>
      <c r="J167" s="126">
        <v>500000000</v>
      </c>
      <c r="K167" s="126">
        <v>500000000</v>
      </c>
      <c r="L167" s="126">
        <v>507123287.59999996</v>
      </c>
      <c r="M167" s="126">
        <v>500000000</v>
      </c>
      <c r="N167" s="132">
        <v>0.08</v>
      </c>
      <c r="O167" s="168">
        <v>0.8</v>
      </c>
      <c r="P167" s="169">
        <v>1.7514356050257534E-3</v>
      </c>
      <c r="Q167" s="169">
        <v>7.0057424201030137E-3</v>
      </c>
    </row>
    <row r="168" spans="2:17" x14ac:dyDescent="0.25">
      <c r="B168" s="123" t="s">
        <v>130</v>
      </c>
      <c r="C168" s="143" t="s">
        <v>129</v>
      </c>
      <c r="D168" s="124" t="s">
        <v>226</v>
      </c>
      <c r="E168" s="124" t="s">
        <v>221</v>
      </c>
      <c r="F168" s="125">
        <v>44132</v>
      </c>
      <c r="G168" s="125">
        <v>44314</v>
      </c>
      <c r="H168" s="125">
        <v>44592</v>
      </c>
      <c r="I168" s="124" t="s">
        <v>80</v>
      </c>
      <c r="J168" s="126">
        <v>500000000</v>
      </c>
      <c r="K168" s="126">
        <v>500000000</v>
      </c>
      <c r="L168" s="126">
        <v>507123287.59999996</v>
      </c>
      <c r="M168" s="126">
        <v>500000000</v>
      </c>
      <c r="N168" s="132">
        <v>0.08</v>
      </c>
      <c r="O168" s="168">
        <v>0.8</v>
      </c>
      <c r="P168" s="169">
        <v>1.7514356050257534E-3</v>
      </c>
      <c r="Q168" s="169">
        <v>7.0057424201030137E-3</v>
      </c>
    </row>
    <row r="169" spans="2:17" x14ac:dyDescent="0.25">
      <c r="B169" s="123" t="s">
        <v>131</v>
      </c>
      <c r="C169" s="143" t="s">
        <v>129</v>
      </c>
      <c r="D169" s="124" t="s">
        <v>226</v>
      </c>
      <c r="E169" s="124" t="s">
        <v>221</v>
      </c>
      <c r="F169" s="125">
        <v>44132</v>
      </c>
      <c r="G169" s="125">
        <v>44314</v>
      </c>
      <c r="H169" s="125">
        <v>44592</v>
      </c>
      <c r="I169" s="124" t="s">
        <v>80</v>
      </c>
      <c r="J169" s="126">
        <v>500000000</v>
      </c>
      <c r="K169" s="126">
        <v>500000000</v>
      </c>
      <c r="L169" s="126">
        <v>507123287.59999996</v>
      </c>
      <c r="M169" s="126">
        <v>500000000</v>
      </c>
      <c r="N169" s="132">
        <v>0.08</v>
      </c>
      <c r="O169" s="168">
        <v>0.8</v>
      </c>
      <c r="P169" s="169">
        <v>1.7514356050257534E-3</v>
      </c>
      <c r="Q169" s="169">
        <v>7.0057424201030137E-3</v>
      </c>
    </row>
    <row r="170" spans="2:17" x14ac:dyDescent="0.25">
      <c r="B170" s="123" t="s">
        <v>132</v>
      </c>
      <c r="C170" s="143" t="s">
        <v>129</v>
      </c>
      <c r="D170" s="124" t="s">
        <v>226</v>
      </c>
      <c r="E170" s="124" t="s">
        <v>221</v>
      </c>
      <c r="F170" s="125">
        <v>44132</v>
      </c>
      <c r="G170" s="125">
        <v>44314</v>
      </c>
      <c r="H170" s="125">
        <v>44592</v>
      </c>
      <c r="I170" s="124" t="s">
        <v>80</v>
      </c>
      <c r="J170" s="126">
        <v>500000000</v>
      </c>
      <c r="K170" s="126">
        <v>500000000</v>
      </c>
      <c r="L170" s="126">
        <v>507123287.59999996</v>
      </c>
      <c r="M170" s="126">
        <v>500000000</v>
      </c>
      <c r="N170" s="132">
        <v>0.08</v>
      </c>
      <c r="O170" s="168">
        <v>0.8</v>
      </c>
      <c r="P170" s="169">
        <v>1.7514356050257534E-3</v>
      </c>
      <c r="Q170" s="169">
        <v>7.0057424201030137E-3</v>
      </c>
    </row>
    <row r="171" spans="2:17" x14ac:dyDescent="0.25">
      <c r="B171" s="123" t="s">
        <v>133</v>
      </c>
      <c r="C171" s="143" t="s">
        <v>134</v>
      </c>
      <c r="D171" s="124" t="s">
        <v>226</v>
      </c>
      <c r="E171" s="124" t="s">
        <v>221</v>
      </c>
      <c r="F171" s="125">
        <v>44132</v>
      </c>
      <c r="G171" s="125">
        <v>44314</v>
      </c>
      <c r="H171" s="125">
        <v>45320</v>
      </c>
      <c r="I171" s="124" t="s">
        <v>80</v>
      </c>
      <c r="J171" s="126">
        <v>500000000</v>
      </c>
      <c r="K171" s="126">
        <v>500000000</v>
      </c>
      <c r="L171" s="126">
        <v>507123287.59999996</v>
      </c>
      <c r="M171" s="126">
        <v>500000000</v>
      </c>
      <c r="N171" s="132">
        <v>0.08</v>
      </c>
      <c r="O171" s="168">
        <v>0.8</v>
      </c>
      <c r="P171" s="169">
        <v>1.7514356050257534E-3</v>
      </c>
      <c r="Q171" s="169">
        <v>3.9407301113079454E-3</v>
      </c>
    </row>
    <row r="172" spans="2:17" x14ac:dyDescent="0.25">
      <c r="B172" s="123" t="s">
        <v>135</v>
      </c>
      <c r="C172" s="143" t="s">
        <v>134</v>
      </c>
      <c r="D172" s="124" t="s">
        <v>226</v>
      </c>
      <c r="E172" s="124" t="s">
        <v>221</v>
      </c>
      <c r="F172" s="125">
        <v>44132</v>
      </c>
      <c r="G172" s="125">
        <v>44314</v>
      </c>
      <c r="H172" s="125">
        <v>45320</v>
      </c>
      <c r="I172" s="124" t="s">
        <v>80</v>
      </c>
      <c r="J172" s="126">
        <v>500000000</v>
      </c>
      <c r="K172" s="126">
        <v>500000000</v>
      </c>
      <c r="L172" s="126">
        <v>507123287.59999996</v>
      </c>
      <c r="M172" s="126">
        <v>500000000</v>
      </c>
      <c r="N172" s="132">
        <v>0.08</v>
      </c>
      <c r="O172" s="168">
        <v>0.8</v>
      </c>
      <c r="P172" s="169">
        <v>1.7514356050257534E-3</v>
      </c>
      <c r="Q172" s="169">
        <v>3.9407301113079454E-3</v>
      </c>
    </row>
    <row r="173" spans="2:17" x14ac:dyDescent="0.25">
      <c r="B173" s="123" t="s">
        <v>136</v>
      </c>
      <c r="C173" s="143" t="s">
        <v>137</v>
      </c>
      <c r="D173" s="124" t="s">
        <v>226</v>
      </c>
      <c r="E173" s="124" t="s">
        <v>221</v>
      </c>
      <c r="F173" s="125">
        <v>44132</v>
      </c>
      <c r="G173" s="125">
        <v>44314</v>
      </c>
      <c r="H173" s="125">
        <v>45327</v>
      </c>
      <c r="I173" s="124" t="s">
        <v>80</v>
      </c>
      <c r="J173" s="126">
        <v>500000000</v>
      </c>
      <c r="K173" s="126">
        <v>500000000</v>
      </c>
      <c r="L173" s="126">
        <v>507123287.59999996</v>
      </c>
      <c r="M173" s="126">
        <v>500000000</v>
      </c>
      <c r="N173" s="132">
        <v>0.08</v>
      </c>
      <c r="O173" s="168">
        <v>0.8</v>
      </c>
      <c r="P173" s="169">
        <v>1.7514356050257534E-3</v>
      </c>
      <c r="Q173" s="169">
        <v>3.5028712100515069E-3</v>
      </c>
    </row>
    <row r="174" spans="2:17" x14ac:dyDescent="0.25">
      <c r="B174" s="123" t="s">
        <v>108</v>
      </c>
      <c r="C174" s="143" t="s">
        <v>109</v>
      </c>
      <c r="D174" s="124" t="s">
        <v>227</v>
      </c>
      <c r="E174" s="124" t="s">
        <v>221</v>
      </c>
      <c r="F174" s="125">
        <v>44132</v>
      </c>
      <c r="G174" s="125">
        <v>44314</v>
      </c>
      <c r="H174" s="125">
        <v>46171</v>
      </c>
      <c r="I174" s="124" t="s">
        <v>80</v>
      </c>
      <c r="J174" s="126">
        <v>150000000</v>
      </c>
      <c r="K174" s="126">
        <v>150000000</v>
      </c>
      <c r="L174" s="126">
        <v>152136986.15000001</v>
      </c>
      <c r="M174" s="126">
        <v>150000000</v>
      </c>
      <c r="N174" s="127">
        <v>0.08</v>
      </c>
      <c r="O174" s="168">
        <v>0.5</v>
      </c>
      <c r="P174" s="169">
        <v>5.2543068150772603E-4</v>
      </c>
      <c r="Q174" s="169">
        <v>1.7479327338157016E-2</v>
      </c>
    </row>
    <row r="175" spans="2:17" x14ac:dyDescent="0.25">
      <c r="B175" s="123" t="s">
        <v>173</v>
      </c>
      <c r="C175" s="143" t="s">
        <v>163</v>
      </c>
      <c r="D175" s="124" t="s">
        <v>349</v>
      </c>
      <c r="E175" s="124" t="s">
        <v>221</v>
      </c>
      <c r="F175" s="125">
        <v>44134</v>
      </c>
      <c r="G175" s="125">
        <v>44316</v>
      </c>
      <c r="H175" s="125">
        <v>47050</v>
      </c>
      <c r="I175" s="124" t="s">
        <v>80</v>
      </c>
      <c r="J175" s="126">
        <v>6990000000</v>
      </c>
      <c r="K175" s="126">
        <v>6990000000</v>
      </c>
      <c r="L175" s="126">
        <v>7086519451.7699995</v>
      </c>
      <c r="M175" s="126">
        <v>6990000000</v>
      </c>
      <c r="N175" s="127">
        <v>0.08</v>
      </c>
      <c r="O175" s="168">
        <v>1</v>
      </c>
      <c r="P175" s="169">
        <v>2.4485069758260033E-2</v>
      </c>
      <c r="Q175" s="169">
        <v>0.18248207568763322</v>
      </c>
    </row>
    <row r="176" spans="2:17" x14ac:dyDescent="0.25">
      <c r="B176" s="123" t="s">
        <v>218</v>
      </c>
      <c r="C176" s="143" t="s">
        <v>167</v>
      </c>
      <c r="D176" s="124" t="s">
        <v>227</v>
      </c>
      <c r="E176" s="124" t="s">
        <v>221</v>
      </c>
      <c r="F176" s="125">
        <v>44134</v>
      </c>
      <c r="G176" s="125">
        <v>44316</v>
      </c>
      <c r="H176" s="125">
        <v>45362</v>
      </c>
      <c r="I176" s="124" t="s">
        <v>80</v>
      </c>
      <c r="J176" s="126">
        <v>3000000000</v>
      </c>
      <c r="K176" s="126">
        <v>3000000000</v>
      </c>
      <c r="L176" s="126">
        <v>3046602739.8899999</v>
      </c>
      <c r="M176" s="126">
        <v>3000000000</v>
      </c>
      <c r="N176" s="127">
        <v>0.09</v>
      </c>
      <c r="O176" s="168">
        <v>0.5</v>
      </c>
      <c r="P176" s="169">
        <v>1.0508613630154521E-2</v>
      </c>
      <c r="Q176" s="169">
        <v>1.1752132909722806E-2</v>
      </c>
    </row>
    <row r="177" spans="2:17" x14ac:dyDescent="0.25">
      <c r="B177" s="123" t="s">
        <v>173</v>
      </c>
      <c r="C177" s="143" t="s">
        <v>163</v>
      </c>
      <c r="D177" s="124" t="s">
        <v>349</v>
      </c>
      <c r="E177" s="124" t="s">
        <v>221</v>
      </c>
      <c r="F177" s="125">
        <v>44138</v>
      </c>
      <c r="G177" s="125">
        <v>44229</v>
      </c>
      <c r="H177" s="125">
        <v>47050</v>
      </c>
      <c r="I177" s="124" t="s">
        <v>80</v>
      </c>
      <c r="J177" s="126">
        <v>5000000000</v>
      </c>
      <c r="K177" s="126">
        <v>5000000000</v>
      </c>
      <c r="L177" s="126">
        <v>5059000000</v>
      </c>
      <c r="M177" s="126">
        <v>5000000000</v>
      </c>
      <c r="N177" s="127">
        <v>7.2999999999999995E-2</v>
      </c>
      <c r="O177" s="168">
        <v>1</v>
      </c>
      <c r="P177" s="169">
        <v>1.7514356050257533E-2</v>
      </c>
      <c r="Q177" s="169">
        <v>0.18248207568763322</v>
      </c>
    </row>
    <row r="178" spans="2:17" x14ac:dyDescent="0.25">
      <c r="B178" s="123" t="s">
        <v>138</v>
      </c>
      <c r="C178" s="143" t="s">
        <v>112</v>
      </c>
      <c r="D178" s="124" t="s">
        <v>226</v>
      </c>
      <c r="E178" s="124" t="s">
        <v>221</v>
      </c>
      <c r="F178" s="125">
        <v>44139</v>
      </c>
      <c r="G178" s="125">
        <v>44321</v>
      </c>
      <c r="H178" s="125">
        <v>45299</v>
      </c>
      <c r="I178" s="124" t="s">
        <v>80</v>
      </c>
      <c r="J178" s="126">
        <v>500000000</v>
      </c>
      <c r="K178" s="126">
        <v>500000000</v>
      </c>
      <c r="L178" s="126">
        <v>506197260.56</v>
      </c>
      <c r="M178" s="126">
        <v>500000000</v>
      </c>
      <c r="N178" s="132">
        <v>7.8E-2</v>
      </c>
      <c r="O178" s="168">
        <v>0.8</v>
      </c>
      <c r="P178" s="169">
        <v>1.7514356050257534E-3</v>
      </c>
      <c r="Q178" s="169">
        <v>3.5028712100515079E-2</v>
      </c>
    </row>
    <row r="179" spans="2:17" x14ac:dyDescent="0.25">
      <c r="B179" s="123" t="s">
        <v>108</v>
      </c>
      <c r="C179" s="143" t="s">
        <v>109</v>
      </c>
      <c r="D179" s="124" t="s">
        <v>227</v>
      </c>
      <c r="E179" s="124" t="s">
        <v>221</v>
      </c>
      <c r="F179" s="125">
        <v>44151</v>
      </c>
      <c r="G179" s="125">
        <v>44333</v>
      </c>
      <c r="H179" s="125">
        <v>46171</v>
      </c>
      <c r="I179" s="124" t="s">
        <v>80</v>
      </c>
      <c r="J179" s="126">
        <v>2820000000</v>
      </c>
      <c r="K179" s="126">
        <v>2820000000</v>
      </c>
      <c r="L179" s="126">
        <v>2851985753.6199999</v>
      </c>
      <c r="M179" s="126">
        <v>2820000000</v>
      </c>
      <c r="N179" s="127">
        <v>0.09</v>
      </c>
      <c r="O179" s="168">
        <v>0.5</v>
      </c>
      <c r="P179" s="169">
        <v>9.8780968123452495E-3</v>
      </c>
      <c r="Q179" s="169">
        <v>1.7479327338157016E-2</v>
      </c>
    </row>
    <row r="180" spans="2:17" x14ac:dyDescent="0.25">
      <c r="B180" s="123" t="s">
        <v>108</v>
      </c>
      <c r="C180" s="143" t="s">
        <v>109</v>
      </c>
      <c r="D180" s="124" t="s">
        <v>227</v>
      </c>
      <c r="E180" s="124" t="s">
        <v>221</v>
      </c>
      <c r="F180" s="125">
        <v>44155</v>
      </c>
      <c r="G180" s="125">
        <v>44337</v>
      </c>
      <c r="H180" s="125">
        <v>46171</v>
      </c>
      <c r="I180" s="124" t="s">
        <v>80</v>
      </c>
      <c r="J180" s="126">
        <v>50000000</v>
      </c>
      <c r="K180" s="126">
        <v>50000000</v>
      </c>
      <c r="L180" s="126">
        <v>50517808.340000004</v>
      </c>
      <c r="M180" s="126">
        <v>50000000</v>
      </c>
      <c r="N180" s="127">
        <v>0.09</v>
      </c>
      <c r="O180" s="168">
        <v>0.5</v>
      </c>
      <c r="P180" s="169">
        <v>1.7514356050257534E-4</v>
      </c>
      <c r="Q180" s="169">
        <v>1.7479327338157016E-2</v>
      </c>
    </row>
    <row r="181" spans="2:17" x14ac:dyDescent="0.25">
      <c r="B181" s="123" t="s">
        <v>164</v>
      </c>
      <c r="C181" s="143" t="s">
        <v>165</v>
      </c>
      <c r="D181" s="124" t="s">
        <v>226</v>
      </c>
      <c r="E181" s="124" t="s">
        <v>221</v>
      </c>
      <c r="F181" s="125">
        <v>44161</v>
      </c>
      <c r="G181" s="125">
        <v>44343</v>
      </c>
      <c r="H181" s="125">
        <v>45069</v>
      </c>
      <c r="I181" s="124" t="s">
        <v>80</v>
      </c>
      <c r="J181" s="126">
        <v>294000000</v>
      </c>
      <c r="K181" s="126">
        <v>294000000</v>
      </c>
      <c r="L181" s="126">
        <v>296319780.95999998</v>
      </c>
      <c r="M181" s="126">
        <v>294000000</v>
      </c>
      <c r="N181" s="127">
        <v>0.08</v>
      </c>
      <c r="O181" s="168">
        <v>0.8</v>
      </c>
      <c r="P181" s="169">
        <v>1.029844135755143E-3</v>
      </c>
      <c r="Q181" s="169">
        <v>1.029844135755143E-3</v>
      </c>
    </row>
    <row r="182" spans="2:17" x14ac:dyDescent="0.25">
      <c r="B182" s="123" t="s">
        <v>173</v>
      </c>
      <c r="C182" s="143" t="s">
        <v>163</v>
      </c>
      <c r="D182" s="124" t="s">
        <v>349</v>
      </c>
      <c r="E182" s="124" t="s">
        <v>221</v>
      </c>
      <c r="F182" s="125">
        <v>44165</v>
      </c>
      <c r="G182" s="125">
        <v>44347</v>
      </c>
      <c r="H182" s="125">
        <v>47050</v>
      </c>
      <c r="I182" s="124" t="s">
        <v>80</v>
      </c>
      <c r="J182" s="126">
        <v>6000000000</v>
      </c>
      <c r="K182" s="126">
        <v>6000000000</v>
      </c>
      <c r="L182" s="126">
        <v>6039452054.7200003</v>
      </c>
      <c r="M182" s="126">
        <v>6000000000</v>
      </c>
      <c r="N182" s="127">
        <v>7.4999999999999997E-2</v>
      </c>
      <c r="O182" s="168">
        <v>1</v>
      </c>
      <c r="P182" s="169">
        <v>2.1017227260309041E-2</v>
      </c>
      <c r="Q182" s="169">
        <v>0.18248207568763322</v>
      </c>
    </row>
    <row r="183" spans="2:17" x14ac:dyDescent="0.25">
      <c r="B183" s="123" t="s">
        <v>219</v>
      </c>
      <c r="C183" s="143" t="s">
        <v>220</v>
      </c>
      <c r="D183" s="124" t="s">
        <v>227</v>
      </c>
      <c r="E183" s="124" t="s">
        <v>221</v>
      </c>
      <c r="F183" s="125">
        <v>44165</v>
      </c>
      <c r="G183" s="125">
        <v>44347</v>
      </c>
      <c r="H183" s="125">
        <v>48471</v>
      </c>
      <c r="I183" s="124" t="s">
        <v>80</v>
      </c>
      <c r="J183" s="126">
        <v>1270000000</v>
      </c>
      <c r="K183" s="126">
        <v>1270000000</v>
      </c>
      <c r="L183" s="126">
        <v>1280020821.76</v>
      </c>
      <c r="M183" s="126">
        <v>1270000000</v>
      </c>
      <c r="N183" s="127">
        <v>0.09</v>
      </c>
      <c r="O183" s="168">
        <v>0.5</v>
      </c>
      <c r="P183" s="169">
        <v>4.4486464367654134E-3</v>
      </c>
      <c r="Q183" s="169">
        <v>7.1003199427744038E-2</v>
      </c>
    </row>
    <row r="184" spans="2:17" x14ac:dyDescent="0.25">
      <c r="B184" s="123" t="s">
        <v>173</v>
      </c>
      <c r="C184" s="143" t="s">
        <v>163</v>
      </c>
      <c r="D184" s="124" t="s">
        <v>349</v>
      </c>
      <c r="E184" s="124" t="s">
        <v>221</v>
      </c>
      <c r="F184" s="125">
        <v>44168</v>
      </c>
      <c r="G184" s="125">
        <v>44350</v>
      </c>
      <c r="H184" s="125">
        <v>47050</v>
      </c>
      <c r="I184" s="124" t="s">
        <v>80</v>
      </c>
      <c r="J184" s="126">
        <v>2750000000</v>
      </c>
      <c r="K184" s="126">
        <v>2750000000</v>
      </c>
      <c r="L184" s="126">
        <v>2767479452.1700001</v>
      </c>
      <c r="M184" s="126">
        <v>2750000000</v>
      </c>
      <c r="N184" s="127">
        <v>0.08</v>
      </c>
      <c r="O184" s="168">
        <v>1</v>
      </c>
      <c r="P184" s="169">
        <v>9.6328958276416434E-3</v>
      </c>
      <c r="Q184" s="169">
        <v>0.18248207568763322</v>
      </c>
    </row>
    <row r="185" spans="2:17" x14ac:dyDescent="0.25">
      <c r="B185" s="123" t="s">
        <v>162</v>
      </c>
      <c r="C185" s="143" t="s">
        <v>163</v>
      </c>
      <c r="D185" s="124" t="s">
        <v>349</v>
      </c>
      <c r="E185" s="124" t="s">
        <v>221</v>
      </c>
      <c r="F185" s="125">
        <v>44168</v>
      </c>
      <c r="G185" s="125">
        <v>44350</v>
      </c>
      <c r="H185" s="125">
        <v>49533</v>
      </c>
      <c r="I185" s="124" t="s">
        <v>80</v>
      </c>
      <c r="J185" s="126">
        <v>5250000000</v>
      </c>
      <c r="K185" s="126">
        <v>5250000000</v>
      </c>
      <c r="L185" s="126">
        <v>5283369862.9700003</v>
      </c>
      <c r="M185" s="126">
        <v>5250000000</v>
      </c>
      <c r="N185" s="127">
        <v>0.08</v>
      </c>
      <c r="O185" s="168">
        <v>1</v>
      </c>
      <c r="P185" s="169">
        <v>1.839007385277041E-2</v>
      </c>
      <c r="Q185" s="169">
        <v>0.18248207568763322</v>
      </c>
    </row>
    <row r="186" spans="2:17" x14ac:dyDescent="0.25">
      <c r="B186" s="123" t="s">
        <v>162</v>
      </c>
      <c r="C186" s="143" t="s">
        <v>163</v>
      </c>
      <c r="D186" s="124" t="s">
        <v>349</v>
      </c>
      <c r="E186" s="124" t="s">
        <v>221</v>
      </c>
      <c r="F186" s="125">
        <v>44169</v>
      </c>
      <c r="G186" s="125">
        <v>44351</v>
      </c>
      <c r="H186" s="125">
        <v>49533</v>
      </c>
      <c r="I186" s="124" t="s">
        <v>80</v>
      </c>
      <c r="J186" s="126">
        <v>14245000000</v>
      </c>
      <c r="K186" s="126">
        <v>14245000000</v>
      </c>
      <c r="L186" s="126">
        <v>14330235835.720001</v>
      </c>
      <c r="M186" s="126">
        <v>14245000000</v>
      </c>
      <c r="N186" s="127">
        <v>7.8E-2</v>
      </c>
      <c r="O186" s="168">
        <v>1</v>
      </c>
      <c r="P186" s="169">
        <v>4.9898400387183711E-2</v>
      </c>
      <c r="Q186" s="169">
        <v>0.18248207568763322</v>
      </c>
    </row>
    <row r="187" spans="2:17" x14ac:dyDescent="0.25">
      <c r="B187" s="123" t="s">
        <v>341</v>
      </c>
      <c r="C187" s="143" t="s">
        <v>340</v>
      </c>
      <c r="D187" s="124" t="s">
        <v>226</v>
      </c>
      <c r="E187" s="124" t="s">
        <v>221</v>
      </c>
      <c r="F187" s="125">
        <v>44172</v>
      </c>
      <c r="G187" s="125">
        <v>44354</v>
      </c>
      <c r="H187" s="125" t="s">
        <v>228</v>
      </c>
      <c r="I187" s="124" t="s">
        <v>80</v>
      </c>
      <c r="J187" s="126">
        <v>236000000</v>
      </c>
      <c r="K187" s="126">
        <v>236000000</v>
      </c>
      <c r="L187" s="126">
        <v>237454794.5</v>
      </c>
      <c r="M187" s="126">
        <v>236000000</v>
      </c>
      <c r="N187" s="127">
        <v>0.09</v>
      </c>
      <c r="O187" s="168">
        <v>0.3</v>
      </c>
      <c r="P187" s="169">
        <v>8.2667760557215563E-4</v>
      </c>
      <c r="Q187" s="169">
        <v>0.11466999193224611</v>
      </c>
    </row>
    <row r="188" spans="2:17" x14ac:dyDescent="0.25">
      <c r="B188" s="123" t="s">
        <v>173</v>
      </c>
      <c r="C188" s="143" t="s">
        <v>163</v>
      </c>
      <c r="D188" s="124" t="s">
        <v>349</v>
      </c>
      <c r="E188" s="124" t="s">
        <v>221</v>
      </c>
      <c r="F188" s="125">
        <v>44174</v>
      </c>
      <c r="G188" s="125">
        <v>44356</v>
      </c>
      <c r="H188" s="125">
        <v>47050</v>
      </c>
      <c r="I188" s="124" t="s">
        <v>80</v>
      </c>
      <c r="J188" s="126">
        <v>5760000000</v>
      </c>
      <c r="K188" s="126">
        <v>5760000000</v>
      </c>
      <c r="L188" s="126">
        <v>5788310794.5300007</v>
      </c>
      <c r="M188" s="126">
        <v>5760000000</v>
      </c>
      <c r="N188" s="127">
        <v>7.8E-2</v>
      </c>
      <c r="O188" s="168">
        <v>1</v>
      </c>
      <c r="P188" s="169">
        <v>2.0176538169896677E-2</v>
      </c>
      <c r="Q188" s="169">
        <v>0.18248207568763322</v>
      </c>
    </row>
    <row r="189" spans="2:17" x14ac:dyDescent="0.25">
      <c r="B189" s="123" t="s">
        <v>341</v>
      </c>
      <c r="C189" s="143" t="s">
        <v>340</v>
      </c>
      <c r="D189" s="124" t="s">
        <v>226</v>
      </c>
      <c r="E189" s="124" t="s">
        <v>221</v>
      </c>
      <c r="F189" s="125">
        <v>44175</v>
      </c>
      <c r="G189" s="125">
        <v>44357</v>
      </c>
      <c r="H189" s="125" t="s">
        <v>228</v>
      </c>
      <c r="I189" s="124" t="s">
        <v>80</v>
      </c>
      <c r="J189" s="126">
        <v>10000000000</v>
      </c>
      <c r="K189" s="126">
        <v>10000000000</v>
      </c>
      <c r="L189" s="126">
        <v>10054246575.24</v>
      </c>
      <c r="M189" s="126">
        <v>10000000000</v>
      </c>
      <c r="N189" s="127">
        <v>0.09</v>
      </c>
      <c r="O189" s="168">
        <v>0.3</v>
      </c>
      <c r="P189" s="169">
        <v>3.5028712100515065E-2</v>
      </c>
      <c r="Q189" s="169">
        <v>0.11466999193224611</v>
      </c>
    </row>
    <row r="190" spans="2:17" x14ac:dyDescent="0.25">
      <c r="B190" s="123" t="s">
        <v>166</v>
      </c>
      <c r="C190" s="143" t="s">
        <v>167</v>
      </c>
      <c r="D190" s="124" t="s">
        <v>227</v>
      </c>
      <c r="E190" s="124" t="s">
        <v>221</v>
      </c>
      <c r="F190" s="125">
        <v>44179</v>
      </c>
      <c r="G190" s="125">
        <v>44361</v>
      </c>
      <c r="H190" s="125">
        <v>45377</v>
      </c>
      <c r="I190" s="124" t="s">
        <v>80</v>
      </c>
      <c r="J190" s="126">
        <v>355000000</v>
      </c>
      <c r="K190" s="126">
        <v>355000000</v>
      </c>
      <c r="L190" s="126">
        <v>356488082.13999999</v>
      </c>
      <c r="M190" s="126">
        <v>355000000</v>
      </c>
      <c r="N190" s="127">
        <v>8.5000000000000006E-2</v>
      </c>
      <c r="O190" s="168">
        <v>0.5</v>
      </c>
      <c r="P190" s="169">
        <v>1.243519279568285E-3</v>
      </c>
      <c r="Q190" s="169">
        <v>1.1752132909722806E-2</v>
      </c>
    </row>
    <row r="191" spans="2:17" x14ac:dyDescent="0.25">
      <c r="B191" s="123" t="s">
        <v>168</v>
      </c>
      <c r="C191" s="143" t="s">
        <v>112</v>
      </c>
      <c r="D191" s="124" t="s">
        <v>226</v>
      </c>
      <c r="E191" s="124" t="s">
        <v>221</v>
      </c>
      <c r="F191" s="125">
        <v>44180</v>
      </c>
      <c r="G191" s="125">
        <v>44362</v>
      </c>
      <c r="H191" s="125">
        <v>45320</v>
      </c>
      <c r="I191" s="124" t="s">
        <v>80</v>
      </c>
      <c r="J191" s="126">
        <v>500000000</v>
      </c>
      <c r="K191" s="126">
        <v>500000000</v>
      </c>
      <c r="L191" s="126">
        <v>501863013.67999995</v>
      </c>
      <c r="M191" s="126">
        <v>500000000</v>
      </c>
      <c r="N191" s="132">
        <v>0.08</v>
      </c>
      <c r="O191" s="168">
        <v>0.8</v>
      </c>
      <c r="P191" s="169">
        <v>1.7514356050257534E-3</v>
      </c>
      <c r="Q191" s="169">
        <v>3.5028712100515079E-2</v>
      </c>
    </row>
    <row r="192" spans="2:17" x14ac:dyDescent="0.25">
      <c r="B192" s="123" t="s">
        <v>169</v>
      </c>
      <c r="C192" s="143" t="s">
        <v>112</v>
      </c>
      <c r="D192" s="124" t="s">
        <v>226</v>
      </c>
      <c r="E192" s="124" t="s">
        <v>221</v>
      </c>
      <c r="F192" s="125">
        <v>44180</v>
      </c>
      <c r="G192" s="125">
        <v>44362</v>
      </c>
      <c r="H192" s="125">
        <v>45320</v>
      </c>
      <c r="I192" s="124" t="s">
        <v>80</v>
      </c>
      <c r="J192" s="126">
        <v>500000000</v>
      </c>
      <c r="K192" s="126">
        <v>500000000</v>
      </c>
      <c r="L192" s="126">
        <v>501863013.67999995</v>
      </c>
      <c r="M192" s="126">
        <v>500000000</v>
      </c>
      <c r="N192" s="132">
        <v>0.08</v>
      </c>
      <c r="O192" s="168">
        <v>0.8</v>
      </c>
      <c r="P192" s="169">
        <v>1.7514356050257534E-3</v>
      </c>
      <c r="Q192" s="169">
        <v>3.5028712100515079E-2</v>
      </c>
    </row>
    <row r="193" spans="2:17" x14ac:dyDescent="0.25">
      <c r="B193" s="123" t="s">
        <v>170</v>
      </c>
      <c r="C193" s="143" t="s">
        <v>112</v>
      </c>
      <c r="D193" s="124" t="s">
        <v>226</v>
      </c>
      <c r="E193" s="124" t="s">
        <v>221</v>
      </c>
      <c r="F193" s="125">
        <v>44180</v>
      </c>
      <c r="G193" s="125">
        <v>44362</v>
      </c>
      <c r="H193" s="125">
        <v>45320</v>
      </c>
      <c r="I193" s="124" t="s">
        <v>80</v>
      </c>
      <c r="J193" s="126">
        <v>500000000</v>
      </c>
      <c r="K193" s="126">
        <v>500000000</v>
      </c>
      <c r="L193" s="126">
        <v>501863013.67999995</v>
      </c>
      <c r="M193" s="126">
        <v>500000000</v>
      </c>
      <c r="N193" s="132">
        <v>0.08</v>
      </c>
      <c r="O193" s="168">
        <v>0.8</v>
      </c>
      <c r="P193" s="169">
        <v>1.7514356050257534E-3</v>
      </c>
      <c r="Q193" s="169">
        <v>3.5028712100515079E-2</v>
      </c>
    </row>
    <row r="194" spans="2:17" x14ac:dyDescent="0.25">
      <c r="B194" s="123" t="s">
        <v>171</v>
      </c>
      <c r="C194" s="143" t="s">
        <v>112</v>
      </c>
      <c r="D194" s="124" t="s">
        <v>226</v>
      </c>
      <c r="E194" s="124" t="s">
        <v>221</v>
      </c>
      <c r="F194" s="125">
        <v>44180</v>
      </c>
      <c r="G194" s="125">
        <v>44362</v>
      </c>
      <c r="H194" s="125">
        <v>45320</v>
      </c>
      <c r="I194" s="124" t="s">
        <v>80</v>
      </c>
      <c r="J194" s="126">
        <v>500000000</v>
      </c>
      <c r="K194" s="126">
        <v>500000000</v>
      </c>
      <c r="L194" s="126">
        <v>501863013.67999995</v>
      </c>
      <c r="M194" s="126">
        <v>500000000</v>
      </c>
      <c r="N194" s="132">
        <v>0.08</v>
      </c>
      <c r="O194" s="168">
        <v>0.8</v>
      </c>
      <c r="P194" s="169">
        <v>1.7514356050257534E-3</v>
      </c>
      <c r="Q194" s="169">
        <v>3.5028712100515079E-2</v>
      </c>
    </row>
    <row r="195" spans="2:17" x14ac:dyDescent="0.25">
      <c r="B195" s="123" t="s">
        <v>172</v>
      </c>
      <c r="C195" s="143" t="s">
        <v>112</v>
      </c>
      <c r="D195" s="124" t="s">
        <v>226</v>
      </c>
      <c r="E195" s="124" t="s">
        <v>221</v>
      </c>
      <c r="F195" s="125">
        <v>44180</v>
      </c>
      <c r="G195" s="125">
        <v>44362</v>
      </c>
      <c r="H195" s="125">
        <v>45320</v>
      </c>
      <c r="I195" s="124" t="s">
        <v>80</v>
      </c>
      <c r="J195" s="126">
        <v>500000000</v>
      </c>
      <c r="K195" s="126">
        <v>500000000</v>
      </c>
      <c r="L195" s="126">
        <v>501863013.67999995</v>
      </c>
      <c r="M195" s="126">
        <v>500000000</v>
      </c>
      <c r="N195" s="132">
        <v>0.08</v>
      </c>
      <c r="O195" s="168">
        <v>0.8</v>
      </c>
      <c r="P195" s="169">
        <v>1.7514356050257534E-3</v>
      </c>
      <c r="Q195" s="169">
        <v>3.5028712100515079E-2</v>
      </c>
    </row>
    <row r="196" spans="2:17" x14ac:dyDescent="0.25">
      <c r="B196" s="123" t="s">
        <v>173</v>
      </c>
      <c r="C196" s="143" t="s">
        <v>163</v>
      </c>
      <c r="D196" s="124" t="s">
        <v>349</v>
      </c>
      <c r="E196" s="124" t="s">
        <v>221</v>
      </c>
      <c r="F196" s="125">
        <v>44181</v>
      </c>
      <c r="G196" s="125">
        <v>44363</v>
      </c>
      <c r="H196" s="125">
        <v>47050</v>
      </c>
      <c r="I196" s="124" t="s">
        <v>80</v>
      </c>
      <c r="J196" s="126">
        <v>5000000000</v>
      </c>
      <c r="K196" s="126">
        <v>5000000000</v>
      </c>
      <c r="L196" s="126">
        <v>5017095890.4000006</v>
      </c>
      <c r="M196" s="126">
        <v>5000000000</v>
      </c>
      <c r="N196" s="127">
        <v>7.8E-2</v>
      </c>
      <c r="O196" s="168">
        <v>1</v>
      </c>
      <c r="P196" s="169">
        <v>1.7514356050257533E-2</v>
      </c>
      <c r="Q196" s="169">
        <v>0.18248207568763322</v>
      </c>
    </row>
    <row r="197" spans="2:17" x14ac:dyDescent="0.25">
      <c r="B197" s="123" t="s">
        <v>173</v>
      </c>
      <c r="C197" s="143" t="s">
        <v>163</v>
      </c>
      <c r="D197" s="124" t="s">
        <v>349</v>
      </c>
      <c r="E197" s="124" t="s">
        <v>221</v>
      </c>
      <c r="F197" s="125">
        <v>44182</v>
      </c>
      <c r="G197" s="125">
        <v>44364</v>
      </c>
      <c r="H197" s="125">
        <v>47050</v>
      </c>
      <c r="I197" s="124" t="s">
        <v>80</v>
      </c>
      <c r="J197" s="126">
        <v>600000000</v>
      </c>
      <c r="K197" s="126">
        <v>600000000</v>
      </c>
      <c r="L197" s="126">
        <v>601923287.70000005</v>
      </c>
      <c r="M197" s="126">
        <v>600000000</v>
      </c>
      <c r="N197" s="127">
        <v>7.8E-2</v>
      </c>
      <c r="O197" s="168">
        <v>1</v>
      </c>
      <c r="P197" s="169">
        <v>2.1017227260309041E-3</v>
      </c>
      <c r="Q197" s="169">
        <v>0.18248207568763322</v>
      </c>
    </row>
    <row r="198" spans="2:17" x14ac:dyDescent="0.25">
      <c r="B198" s="123" t="s">
        <v>336</v>
      </c>
      <c r="C198" s="143" t="s">
        <v>339</v>
      </c>
      <c r="D198" s="124" t="s">
        <v>227</v>
      </c>
      <c r="E198" s="124" t="s">
        <v>221</v>
      </c>
      <c r="F198" s="125">
        <v>44182</v>
      </c>
      <c r="G198" s="125">
        <v>44364</v>
      </c>
      <c r="H198" s="125">
        <v>47560</v>
      </c>
      <c r="I198" s="124" t="s">
        <v>80</v>
      </c>
      <c r="J198" s="126">
        <v>13700000000</v>
      </c>
      <c r="K198" s="126">
        <v>13700000000</v>
      </c>
      <c r="L198" s="126">
        <v>13750671232.85</v>
      </c>
      <c r="M198" s="126">
        <v>13700000000</v>
      </c>
      <c r="N198" s="127">
        <v>0.09</v>
      </c>
      <c r="O198" s="168">
        <v>0.5</v>
      </c>
      <c r="P198" s="169">
        <v>4.7989335577705641E-2</v>
      </c>
      <c r="Q198" s="169">
        <v>0.17695104204696188</v>
      </c>
    </row>
    <row r="199" spans="2:17" x14ac:dyDescent="0.25">
      <c r="B199" s="123" t="s">
        <v>342</v>
      </c>
      <c r="C199" s="143" t="s">
        <v>340</v>
      </c>
      <c r="D199" s="124" t="s">
        <v>226</v>
      </c>
      <c r="E199" s="124" t="s">
        <v>221</v>
      </c>
      <c r="F199" s="125">
        <v>44182</v>
      </c>
      <c r="G199" s="125">
        <v>44364</v>
      </c>
      <c r="H199" s="125" t="s">
        <v>228</v>
      </c>
      <c r="I199" s="124" t="s">
        <v>80</v>
      </c>
      <c r="J199" s="126">
        <v>10000000000</v>
      </c>
      <c r="K199" s="126">
        <v>10000000000</v>
      </c>
      <c r="L199" s="126">
        <v>10036986301.300001</v>
      </c>
      <c r="M199" s="126">
        <v>10000000000</v>
      </c>
      <c r="N199" s="127">
        <v>0.09</v>
      </c>
      <c r="O199" s="168">
        <v>0.3</v>
      </c>
      <c r="P199" s="169">
        <v>3.5028712100515065E-2</v>
      </c>
      <c r="Q199" s="169">
        <v>0.11466999193224611</v>
      </c>
    </row>
    <row r="200" spans="2:17" x14ac:dyDescent="0.25">
      <c r="B200" s="123" t="s">
        <v>342</v>
      </c>
      <c r="C200" s="143" t="s">
        <v>340</v>
      </c>
      <c r="D200" s="124" t="s">
        <v>226</v>
      </c>
      <c r="E200" s="124" t="s">
        <v>221</v>
      </c>
      <c r="F200" s="125">
        <v>44194</v>
      </c>
      <c r="G200" s="125">
        <v>44376</v>
      </c>
      <c r="H200" s="125" t="s">
        <v>228</v>
      </c>
      <c r="I200" s="124" t="s">
        <v>80</v>
      </c>
      <c r="J200" s="126">
        <v>2500000000</v>
      </c>
      <c r="K200" s="126">
        <v>2500000000</v>
      </c>
      <c r="L200" s="126">
        <v>2501849315.0799999</v>
      </c>
      <c r="M200" s="126">
        <v>2500000000</v>
      </c>
      <c r="N200" s="127">
        <v>0.09</v>
      </c>
      <c r="O200" s="168">
        <v>0.3</v>
      </c>
      <c r="P200" s="169">
        <v>8.7571780251287663E-3</v>
      </c>
      <c r="Q200" s="169">
        <v>0.11466999193224611</v>
      </c>
    </row>
    <row r="201" spans="2:17" x14ac:dyDescent="0.25">
      <c r="B201" s="123" t="s">
        <v>337</v>
      </c>
      <c r="C201" s="143" t="s">
        <v>339</v>
      </c>
      <c r="D201" s="124" t="s">
        <v>227</v>
      </c>
      <c r="E201" s="124" t="s">
        <v>221</v>
      </c>
      <c r="F201" s="125">
        <v>44195</v>
      </c>
      <c r="G201" s="125">
        <v>44200</v>
      </c>
      <c r="H201" s="125">
        <v>47833</v>
      </c>
      <c r="I201" s="124" t="s">
        <v>80</v>
      </c>
      <c r="J201" s="126">
        <v>35650000000</v>
      </c>
      <c r="K201" s="126">
        <v>35650000000</v>
      </c>
      <c r="L201" s="126">
        <v>34000005954.760002</v>
      </c>
      <c r="M201" s="126">
        <v>35650000000</v>
      </c>
      <c r="N201" s="127">
        <v>0.08</v>
      </c>
      <c r="O201" s="168">
        <v>0.5</v>
      </c>
      <c r="P201" s="169">
        <v>0.12487735863833621</v>
      </c>
      <c r="Q201" s="169">
        <v>0.17695104204696188</v>
      </c>
    </row>
    <row r="202" spans="2:17" x14ac:dyDescent="0.25">
      <c r="B202" s="123" t="s">
        <v>338</v>
      </c>
      <c r="C202" s="143" t="s">
        <v>220</v>
      </c>
      <c r="D202" s="124" t="s">
        <v>227</v>
      </c>
      <c r="E202" s="124" t="s">
        <v>221</v>
      </c>
      <c r="F202" s="125">
        <v>44195</v>
      </c>
      <c r="G202" s="125">
        <v>44200</v>
      </c>
      <c r="H202" s="125">
        <v>48376</v>
      </c>
      <c r="I202" s="124" t="s">
        <v>80</v>
      </c>
      <c r="J202" s="126">
        <v>19000000000</v>
      </c>
      <c r="K202" s="126">
        <v>19000000000</v>
      </c>
      <c r="L202" s="126">
        <v>18069786187.080002</v>
      </c>
      <c r="M202" s="126">
        <v>19000000000</v>
      </c>
      <c r="N202" s="127">
        <v>0.09</v>
      </c>
      <c r="O202" s="168">
        <v>0.5</v>
      </c>
      <c r="P202" s="169">
        <v>6.6554552990978622E-2</v>
      </c>
      <c r="Q202" s="169">
        <v>7.1003199427744038E-2</v>
      </c>
    </row>
    <row r="203" spans="2:17" x14ac:dyDescent="0.25">
      <c r="B203" s="123" t="s">
        <v>336</v>
      </c>
      <c r="C203" s="143" t="s">
        <v>339</v>
      </c>
      <c r="D203" s="124" t="s">
        <v>227</v>
      </c>
      <c r="E203" s="124" t="s">
        <v>221</v>
      </c>
      <c r="F203" s="125">
        <v>44195</v>
      </c>
      <c r="G203" s="125">
        <v>44377</v>
      </c>
      <c r="H203" s="125">
        <v>47560</v>
      </c>
      <c r="I203" s="124" t="s">
        <v>80</v>
      </c>
      <c r="J203" s="126">
        <v>1166000000</v>
      </c>
      <c r="K203" s="126">
        <v>1166000000</v>
      </c>
      <c r="L203" s="126">
        <v>1166734739.72</v>
      </c>
      <c r="M203" s="126">
        <v>1166000000</v>
      </c>
      <c r="N203" s="127">
        <v>0.115</v>
      </c>
      <c r="O203" s="168">
        <v>0.5</v>
      </c>
      <c r="P203" s="169">
        <v>4.084347830920057E-3</v>
      </c>
      <c r="Q203" s="169">
        <v>0.17695104204696188</v>
      </c>
    </row>
    <row r="204" spans="2:17" x14ac:dyDescent="0.25">
      <c r="B204" s="123" t="s">
        <v>342</v>
      </c>
      <c r="C204" s="143" t="s">
        <v>340</v>
      </c>
      <c r="D204" s="124" t="s">
        <v>226</v>
      </c>
      <c r="E204" s="124" t="s">
        <v>221</v>
      </c>
      <c r="F204" s="125">
        <v>44195</v>
      </c>
      <c r="G204" s="125">
        <v>44377</v>
      </c>
      <c r="H204" s="125" t="s">
        <v>228</v>
      </c>
      <c r="I204" s="124" t="s">
        <v>80</v>
      </c>
      <c r="J204" s="126">
        <v>10000000000</v>
      </c>
      <c r="K204" s="126">
        <v>10000000000</v>
      </c>
      <c r="L204" s="126">
        <v>10005534246.58</v>
      </c>
      <c r="M204" s="126">
        <v>10000000000</v>
      </c>
      <c r="N204" s="127">
        <v>0.10100000000000001</v>
      </c>
      <c r="O204" s="168">
        <v>0.3</v>
      </c>
      <c r="P204" s="169">
        <v>3.5028712100515065E-2</v>
      </c>
      <c r="Q204" s="169">
        <v>0.11466999193224611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F533-3EDF-490D-97E2-B2B3BCA2BDAD}">
  <sheetPr>
    <tabColor theme="7" tint="-0.499984740745262"/>
  </sheetPr>
  <dimension ref="B2:C25"/>
  <sheetViews>
    <sheetView showGridLines="0" tabSelected="1" workbookViewId="0"/>
  </sheetViews>
  <sheetFormatPr baseColWidth="10" defaultColWidth="10.85546875" defaultRowHeight="15" x14ac:dyDescent="0.25"/>
  <cols>
    <col min="2" max="2" width="56" bestFit="1" customWidth="1"/>
  </cols>
  <sheetData>
    <row r="2" spans="2:3" ht="16.5" x14ac:dyDescent="0.25">
      <c r="B2" s="454" t="s">
        <v>33</v>
      </c>
      <c r="C2" s="454"/>
    </row>
    <row r="3" spans="2:3" x14ac:dyDescent="0.25">
      <c r="B3" s="4"/>
      <c r="C3" s="4"/>
    </row>
    <row r="4" spans="2:3" x14ac:dyDescent="0.25">
      <c r="B4" s="117" t="s">
        <v>230</v>
      </c>
      <c r="C4" s="118" t="s">
        <v>231</v>
      </c>
    </row>
    <row r="5" spans="2:3" x14ac:dyDescent="0.25">
      <c r="B5" s="112"/>
      <c r="C5" s="113"/>
    </row>
    <row r="6" spans="2:3" ht="20.100000000000001" customHeight="1" x14ac:dyDescent="0.25">
      <c r="B6" s="112" t="s">
        <v>232</v>
      </c>
      <c r="C6" s="114" t="s">
        <v>233</v>
      </c>
    </row>
    <row r="7" spans="2:3" ht="20.100000000000001" customHeight="1" x14ac:dyDescent="0.25">
      <c r="B7" s="112" t="s">
        <v>235</v>
      </c>
      <c r="C7" s="114" t="s">
        <v>236</v>
      </c>
    </row>
    <row r="8" spans="2:3" ht="20.100000000000001" customHeight="1" x14ac:dyDescent="0.25">
      <c r="B8" s="112" t="s">
        <v>238</v>
      </c>
      <c r="C8" s="114" t="s">
        <v>237</v>
      </c>
    </row>
    <row r="9" spans="2:3" ht="20.100000000000001" customHeight="1" x14ac:dyDescent="0.25">
      <c r="B9" s="112" t="s">
        <v>240</v>
      </c>
      <c r="C9" s="114" t="s">
        <v>239</v>
      </c>
    </row>
    <row r="10" spans="2:3" ht="20.100000000000001" customHeight="1" x14ac:dyDescent="0.25">
      <c r="B10" s="112" t="s">
        <v>241</v>
      </c>
      <c r="C10" s="114">
        <v>1</v>
      </c>
    </row>
    <row r="11" spans="2:3" ht="20.100000000000001" customHeight="1" x14ac:dyDescent="0.25">
      <c r="B11" s="112" t="s">
        <v>242</v>
      </c>
      <c r="C11" s="114">
        <v>2</v>
      </c>
    </row>
    <row r="12" spans="2:3" ht="20.100000000000001" customHeight="1" x14ac:dyDescent="0.25">
      <c r="B12" s="112" t="s">
        <v>243</v>
      </c>
      <c r="C12" s="114">
        <v>3</v>
      </c>
    </row>
    <row r="13" spans="2:3" ht="20.100000000000001" customHeight="1" x14ac:dyDescent="0.25">
      <c r="B13" s="112" t="s">
        <v>356</v>
      </c>
      <c r="C13" s="114">
        <v>4</v>
      </c>
    </row>
    <row r="14" spans="2:3" x14ac:dyDescent="0.25">
      <c r="B14" s="115"/>
      <c r="C14" s="116"/>
    </row>
    <row r="15" spans="2:3" x14ac:dyDescent="0.25">
      <c r="B15" s="4"/>
      <c r="C15" s="4"/>
    </row>
    <row r="16" spans="2:3" x14ac:dyDescent="0.25">
      <c r="B16" s="4"/>
      <c r="C16" s="4"/>
    </row>
    <row r="17" spans="2:3" x14ac:dyDescent="0.25">
      <c r="B17" s="4"/>
      <c r="C17" s="4"/>
    </row>
    <row r="18" spans="2:3" x14ac:dyDescent="0.25">
      <c r="B18" s="4"/>
      <c r="C18" s="4"/>
    </row>
    <row r="19" spans="2:3" x14ac:dyDescent="0.25">
      <c r="B19" s="4"/>
      <c r="C19" s="4"/>
    </row>
    <row r="20" spans="2:3" x14ac:dyDescent="0.25">
      <c r="B20" s="4"/>
      <c r="C20" s="4"/>
    </row>
    <row r="21" spans="2:3" x14ac:dyDescent="0.25">
      <c r="B21" s="4"/>
      <c r="C21" s="4"/>
    </row>
    <row r="22" spans="2:3" x14ac:dyDescent="0.25">
      <c r="B22" s="4"/>
      <c r="C22" s="4"/>
    </row>
    <row r="23" spans="2:3" x14ac:dyDescent="0.25">
      <c r="B23" s="4"/>
      <c r="C23" s="4"/>
    </row>
    <row r="24" spans="2:3" x14ac:dyDescent="0.25">
      <c r="B24" s="4"/>
      <c r="C24" s="4"/>
    </row>
    <row r="25" spans="2:3" x14ac:dyDescent="0.25">
      <c r="B25" s="4"/>
      <c r="C25" s="4"/>
    </row>
  </sheetData>
  <mergeCells count="1">
    <mergeCell ref="B2:C2"/>
  </mergeCells>
  <hyperlinks>
    <hyperlink ref="C6" location="EAN!A1" display="EAN" xr:uid="{A62E2809-2E6E-432B-9901-3FF2F70BE560}"/>
    <hyperlink ref="C7" location="EIE!A1" display="EIE" xr:uid="{A0E16FD0-F7E9-4958-A50E-796961215A6A}"/>
    <hyperlink ref="C8" location="EVAN!A1" display="EVAN" xr:uid="{96381681-2BDF-4050-8170-9BC341C61F5F}"/>
    <hyperlink ref="C9" location="EFE!A1" display="EFE" xr:uid="{D7B21943-1ADE-4DA0-ADA6-799CEB6027F2}"/>
    <hyperlink ref="C10" location="'01'!A1" display="'01'!A1" xr:uid="{2875CFFE-A284-4233-B53E-753DBE5FAC56}"/>
    <hyperlink ref="C11" location="'02'!A1" display="'02'!A1" xr:uid="{BD7BBD33-943E-4038-A053-E664D218F86A}"/>
    <hyperlink ref="C12" location="'03'!A1" display="'03'!A1" xr:uid="{0F3AD8E3-C5A0-4E86-8828-685309899518}"/>
    <hyperlink ref="C13" location="'04'!A1" display="'04'!A1" xr:uid="{872ABFFE-A087-4444-A213-0F1822BCE026}"/>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612D-1644-4AC5-8393-7C5A83BB3A0E}">
  <sheetPr codeName="Hoja2">
    <tabColor theme="7" tint="-0.499984740745262"/>
    <pageSetUpPr fitToPage="1"/>
  </sheetPr>
  <dimension ref="A1:L31"/>
  <sheetViews>
    <sheetView showGridLines="0" topLeftCell="A7" zoomScale="90" zoomScaleNormal="90" workbookViewId="0"/>
  </sheetViews>
  <sheetFormatPr baseColWidth="10" defaultColWidth="10.85546875" defaultRowHeight="15" x14ac:dyDescent="0.25"/>
  <cols>
    <col min="1" max="1" width="5.85546875" style="97" customWidth="1"/>
    <col min="2" max="2" width="59.28515625" style="97" customWidth="1"/>
    <col min="3" max="3" width="9.28515625" style="97" customWidth="1"/>
    <col min="4" max="5" width="19.140625" style="182" bestFit="1" customWidth="1"/>
    <col min="6" max="6" width="23.7109375" style="4" bestFit="1" customWidth="1"/>
    <col min="7" max="7" width="59.140625" style="46" bestFit="1" customWidth="1"/>
    <col min="8" max="8" width="19.85546875" style="4" bestFit="1" customWidth="1"/>
    <col min="9" max="9" width="12.7109375" style="4" bestFit="1" customWidth="1"/>
    <col min="10" max="10" width="21.140625" style="4" customWidth="1"/>
    <col min="11" max="11" width="11.42578125" style="4" bestFit="1" customWidth="1"/>
    <col min="12" max="12" width="11.140625" style="4" bestFit="1" customWidth="1"/>
    <col min="13" max="16384" width="10.85546875" style="4"/>
  </cols>
  <sheetData>
    <row r="1" spans="1:12" x14ac:dyDescent="0.25">
      <c r="B1" s="181" t="s">
        <v>20</v>
      </c>
      <c r="C1" s="181"/>
    </row>
    <row r="2" spans="1:12" x14ac:dyDescent="0.25">
      <c r="B2" s="183" t="s">
        <v>21</v>
      </c>
      <c r="C2" s="183"/>
    </row>
    <row r="3" spans="1:12" x14ac:dyDescent="0.25">
      <c r="B3" s="183"/>
      <c r="C3" s="183"/>
    </row>
    <row r="4" spans="1:12" s="48" customFormat="1" ht="18" customHeight="1" x14ac:dyDescent="0.25">
      <c r="A4" s="184"/>
      <c r="B4" s="455" t="s">
        <v>33</v>
      </c>
      <c r="C4" s="455"/>
      <c r="D4" s="455"/>
      <c r="E4" s="185"/>
      <c r="G4" s="50"/>
    </row>
    <row r="5" spans="1:12" s="48" customFormat="1" ht="18" customHeight="1" x14ac:dyDescent="0.25">
      <c r="A5" s="184"/>
      <c r="B5" s="455" t="s">
        <v>0</v>
      </c>
      <c r="C5" s="455"/>
      <c r="D5" s="455"/>
      <c r="E5" s="186"/>
      <c r="G5" s="50"/>
    </row>
    <row r="6" spans="1:12" x14ac:dyDescent="0.25">
      <c r="B6" s="263" t="s">
        <v>529</v>
      </c>
      <c r="C6" s="187"/>
      <c r="D6" s="187"/>
      <c r="E6" s="187"/>
      <c r="F6" s="6"/>
    </row>
    <row r="7" spans="1:12" x14ac:dyDescent="0.25">
      <c r="B7" s="456" t="s">
        <v>34</v>
      </c>
      <c r="C7" s="456"/>
      <c r="D7" s="456"/>
      <c r="E7" s="188"/>
    </row>
    <row r="9" spans="1:12" ht="15" customHeight="1" x14ac:dyDescent="0.25">
      <c r="B9" s="189"/>
      <c r="C9" s="189"/>
      <c r="D9" s="295" t="s">
        <v>537</v>
      </c>
      <c r="E9" s="295" t="s">
        <v>538</v>
      </c>
      <c r="G9" s="55"/>
      <c r="H9" s="442"/>
      <c r="I9" s="55"/>
    </row>
    <row r="10" spans="1:12" s="48" customFormat="1" ht="15" customHeight="1" x14ac:dyDescent="0.25">
      <c r="A10" s="184"/>
      <c r="B10" s="190" t="s">
        <v>1</v>
      </c>
      <c r="C10" s="190"/>
      <c r="D10" s="191"/>
      <c r="E10" s="191"/>
      <c r="F10" s="54"/>
      <c r="G10" s="282"/>
      <c r="H10" s="283"/>
      <c r="I10" s="54"/>
    </row>
    <row r="11" spans="1:12" s="97" customFormat="1" ht="15" customHeight="1" x14ac:dyDescent="0.25">
      <c r="B11" s="192" t="s">
        <v>244</v>
      </c>
      <c r="C11" s="193" t="s">
        <v>246</v>
      </c>
      <c r="D11" s="99">
        <v>85608770034.001953</v>
      </c>
      <c r="E11" s="99">
        <v>10759408645.759552</v>
      </c>
      <c r="F11" s="54"/>
      <c r="G11" s="284"/>
      <c r="H11" s="285"/>
      <c r="I11" s="286"/>
      <c r="K11" s="230"/>
    </row>
    <row r="12" spans="1:12" s="97" customFormat="1" ht="15" customHeight="1" x14ac:dyDescent="0.25">
      <c r="B12" s="192" t="s">
        <v>247</v>
      </c>
      <c r="C12" s="353" t="s">
        <v>248</v>
      </c>
      <c r="D12" s="99">
        <v>296485248342</v>
      </c>
      <c r="E12" s="99">
        <v>203395496301.37045</v>
      </c>
      <c r="F12" s="82"/>
      <c r="G12" s="284"/>
      <c r="H12" s="285"/>
      <c r="I12" s="286"/>
      <c r="J12" s="229"/>
      <c r="K12" s="230"/>
      <c r="L12" s="229"/>
    </row>
    <row r="13" spans="1:12" s="97" customFormat="1" ht="15" customHeight="1" x14ac:dyDescent="0.25">
      <c r="B13" s="192" t="s">
        <v>43</v>
      </c>
      <c r="C13" s="353" t="s">
        <v>249</v>
      </c>
      <c r="D13" s="99">
        <v>140293206226</v>
      </c>
      <c r="E13" s="419">
        <v>0</v>
      </c>
      <c r="F13" s="82"/>
      <c r="G13" s="111"/>
      <c r="H13" s="287"/>
      <c r="I13" s="286"/>
      <c r="J13" s="229"/>
      <c r="K13" s="230"/>
      <c r="L13" s="229"/>
    </row>
    <row r="14" spans="1:12" ht="15" customHeight="1" x14ac:dyDescent="0.25">
      <c r="B14" s="194" t="s">
        <v>2</v>
      </c>
      <c r="C14" s="195"/>
      <c r="D14" s="196">
        <v>522387224602.00195</v>
      </c>
      <c r="E14" s="196">
        <v>214154904947.13</v>
      </c>
      <c r="F14" s="82"/>
      <c r="G14" s="284"/>
      <c r="H14" s="288"/>
      <c r="I14" s="286"/>
      <c r="J14" s="46"/>
    </row>
    <row r="15" spans="1:12" ht="15" customHeight="1" x14ac:dyDescent="0.25">
      <c r="B15" s="192"/>
      <c r="C15" s="197"/>
      <c r="D15" s="99"/>
      <c r="E15" s="198"/>
      <c r="F15" s="54"/>
      <c r="G15" s="282"/>
      <c r="H15" s="289"/>
      <c r="I15" s="56"/>
    </row>
    <row r="16" spans="1:12" s="48" customFormat="1" ht="15" customHeight="1" x14ac:dyDescent="0.2">
      <c r="A16" s="184"/>
      <c r="B16" s="190" t="s">
        <v>3</v>
      </c>
      <c r="C16" s="199"/>
      <c r="D16" s="420"/>
      <c r="E16" s="200"/>
      <c r="F16" s="54"/>
      <c r="G16" s="284"/>
      <c r="H16" s="285"/>
      <c r="I16" s="82"/>
    </row>
    <row r="17" spans="2:11" ht="15" customHeight="1" x14ac:dyDescent="0.25">
      <c r="B17" s="192" t="s">
        <v>99</v>
      </c>
      <c r="C17" s="197"/>
      <c r="D17" s="99">
        <v>61511885</v>
      </c>
      <c r="E17" s="99">
        <v>106360637.23983765</v>
      </c>
      <c r="F17" s="54"/>
      <c r="G17" s="284"/>
      <c r="H17" s="285"/>
      <c r="I17" s="56"/>
    </row>
    <row r="18" spans="2:11" ht="15" customHeight="1" x14ac:dyDescent="0.25">
      <c r="B18" s="192" t="s">
        <v>250</v>
      </c>
      <c r="C18" s="353" t="s">
        <v>579</v>
      </c>
      <c r="D18" s="99">
        <v>826300547</v>
      </c>
      <c r="E18" s="99">
        <v>572602654</v>
      </c>
      <c r="F18" s="279"/>
      <c r="G18" s="111"/>
      <c r="H18" s="287"/>
      <c r="I18" s="56"/>
    </row>
    <row r="19" spans="2:11" ht="15" customHeight="1" x14ac:dyDescent="0.25">
      <c r="B19" s="194" t="s">
        <v>100</v>
      </c>
      <c r="C19" s="195"/>
      <c r="D19" s="196">
        <v>887812432</v>
      </c>
      <c r="E19" s="196">
        <v>678963291.23983765</v>
      </c>
      <c r="F19" s="82"/>
      <c r="G19" s="284"/>
      <c r="H19" s="288"/>
      <c r="I19" s="56"/>
    </row>
    <row r="20" spans="2:11" ht="15" customHeight="1" x14ac:dyDescent="0.25">
      <c r="B20" s="192"/>
      <c r="C20" s="197"/>
      <c r="D20" s="99"/>
      <c r="E20" s="198"/>
      <c r="F20" s="54"/>
      <c r="G20" s="111"/>
      <c r="H20" s="287"/>
      <c r="I20" s="292"/>
    </row>
    <row r="21" spans="2:11" ht="15" customHeight="1" x14ac:dyDescent="0.25">
      <c r="B21" s="194" t="s">
        <v>358</v>
      </c>
      <c r="C21" s="193" t="s">
        <v>357</v>
      </c>
      <c r="D21" s="196">
        <v>521499412170.00195</v>
      </c>
      <c r="E21" s="196">
        <v>213475941655.89017</v>
      </c>
      <c r="F21" s="277"/>
      <c r="G21" s="111"/>
      <c r="H21" s="290"/>
      <c r="I21" s="56"/>
      <c r="J21" s="46"/>
      <c r="K21" s="46"/>
    </row>
    <row r="22" spans="2:11" ht="15" customHeight="1" x14ac:dyDescent="0.25">
      <c r="B22" s="194" t="s">
        <v>85</v>
      </c>
      <c r="C22" s="193"/>
      <c r="D22" s="201">
        <v>925607.05759999994</v>
      </c>
      <c r="E22" s="201">
        <v>396366.378307743</v>
      </c>
      <c r="F22" s="54"/>
      <c r="G22" s="111"/>
      <c r="H22" s="291"/>
      <c r="I22" s="56"/>
    </row>
    <row r="23" spans="2:11" s="97" customFormat="1" ht="15" customHeight="1" x14ac:dyDescent="0.25">
      <c r="B23" s="194" t="s">
        <v>359</v>
      </c>
      <c r="C23" s="353" t="s">
        <v>580</v>
      </c>
      <c r="D23" s="359">
        <v>563413.39220359246</v>
      </c>
      <c r="E23" s="240">
        <v>538582.36555610481</v>
      </c>
      <c r="F23" s="279"/>
      <c r="G23" s="228"/>
      <c r="H23" s="443"/>
      <c r="I23" s="286"/>
    </row>
    <row r="24" spans="2:11" ht="15" customHeight="1" x14ac:dyDescent="0.25">
      <c r="B24" s="202"/>
      <c r="C24" s="202"/>
      <c r="D24" s="203"/>
      <c r="E24" s="203"/>
      <c r="F24" s="54"/>
      <c r="G24" s="58"/>
      <c r="H24" s="46"/>
    </row>
    <row r="25" spans="2:11" ht="15" customHeight="1" x14ac:dyDescent="0.25">
      <c r="B25" s="202"/>
      <c r="C25" s="202"/>
      <c r="D25" s="203"/>
      <c r="E25" s="203"/>
      <c r="F25" s="54"/>
      <c r="G25" s="58"/>
      <c r="H25" s="46"/>
    </row>
    <row r="26" spans="2:11" x14ac:dyDescent="0.25">
      <c r="B26" s="204" t="s">
        <v>103</v>
      </c>
      <c r="C26" s="204"/>
      <c r="D26" s="205"/>
      <c r="E26" s="206"/>
      <c r="F26" s="54"/>
    </row>
    <row r="27" spans="2:11" x14ac:dyDescent="0.25">
      <c r="B27" s="204"/>
      <c r="C27" s="204"/>
      <c r="D27" s="207"/>
      <c r="E27" s="207"/>
      <c r="F27" s="56"/>
    </row>
    <row r="28" spans="2:11" x14ac:dyDescent="0.25">
      <c r="B28" s="208"/>
      <c r="C28" s="208"/>
      <c r="D28" s="209"/>
      <c r="E28" s="209"/>
      <c r="F28" s="64"/>
      <c r="G28" s="64"/>
      <c r="H28" s="64"/>
    </row>
    <row r="29" spans="2:11" x14ac:dyDescent="0.25">
      <c r="B29" s="210"/>
      <c r="C29" s="210"/>
    </row>
    <row r="30" spans="2:11" x14ac:dyDescent="0.25">
      <c r="B30" s="210"/>
      <c r="C30" s="210"/>
      <c r="F30" s="46"/>
    </row>
    <row r="31" spans="2:11" x14ac:dyDescent="0.25">
      <c r="F31" s="64"/>
      <c r="G31" s="64"/>
      <c r="H31" s="64"/>
    </row>
  </sheetData>
  <mergeCells count="3">
    <mergeCell ref="B4:D4"/>
    <mergeCell ref="B5:D5"/>
    <mergeCell ref="B7:D7"/>
  </mergeCells>
  <hyperlinks>
    <hyperlink ref="B2" r:id="rId1" xr:uid="{DFB48794-E856-479A-9D1C-58E6046A18E6}"/>
    <hyperlink ref="C11" location="'03'!B3" display="Nota 4.1" xr:uid="{46D180DC-30F4-46FD-B7C5-5D53E5D44BE2}"/>
    <hyperlink ref="C18" location="'03'!B555" display="Nota 4.4" xr:uid="{6C7355B9-D084-439E-87D2-C2FBD176200E}"/>
    <hyperlink ref="C21" location="'04'!B2" display="Nota 5" xr:uid="{2162D63A-62D6-4655-B3BD-87D3F2204EB0}"/>
    <hyperlink ref="C23" location="'02'!B55" display="Nota 3.11" xr:uid="{9687379F-82C0-4834-ABA0-7D7A240BC2CC}"/>
    <hyperlink ref="C12" location="'03'!B14" display="Nota 4.2" xr:uid="{0875D9A8-E06B-4A1C-8823-FF2FEA94941A}"/>
    <hyperlink ref="C13" location="'03'!B539" display="Nota 4.3" xr:uid="{6975DE62-6E82-4F94-8BB1-370EF2FD2F6B}"/>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D6A-1946-4C37-B27C-ABFEC283229E}">
  <sheetPr codeName="Hoja3">
    <tabColor theme="7" tint="-0.499984740745262"/>
    <pageSetUpPr fitToPage="1"/>
  </sheetPr>
  <dimension ref="B1:I26"/>
  <sheetViews>
    <sheetView showGridLines="0" zoomScale="90" zoomScaleNormal="90" workbookViewId="0"/>
  </sheetViews>
  <sheetFormatPr baseColWidth="10" defaultColWidth="10.85546875" defaultRowHeight="15" x14ac:dyDescent="0.25"/>
  <cols>
    <col min="1" max="1" width="5" style="4" customWidth="1"/>
    <col min="2" max="2" width="62.5703125" style="4" customWidth="1"/>
    <col min="3" max="4" width="16.140625" style="45" customWidth="1"/>
    <col min="5" max="5" width="15.140625" style="4" bestFit="1" customWidth="1"/>
    <col min="6" max="6" width="15" style="4" bestFit="1" customWidth="1"/>
    <col min="7" max="7" width="15.85546875" style="4" bestFit="1" customWidth="1"/>
    <col min="8" max="8" width="14.85546875" style="4" bestFit="1" customWidth="1"/>
    <col min="9" max="16384" width="10.85546875" style="4"/>
  </cols>
  <sheetData>
    <row r="1" spans="2:9" x14ac:dyDescent="0.25">
      <c r="B1" s="44" t="s">
        <v>20</v>
      </c>
    </row>
    <row r="2" spans="2:9" x14ac:dyDescent="0.25">
      <c r="B2" s="47" t="s">
        <v>21</v>
      </c>
    </row>
    <row r="4" spans="2:9" s="67" customFormat="1" ht="18.75" customHeight="1" x14ac:dyDescent="0.25">
      <c r="B4" s="457" t="s">
        <v>33</v>
      </c>
      <c r="C4" s="457"/>
      <c r="D4" s="2"/>
    </row>
    <row r="5" spans="2:9" s="67" customFormat="1" ht="18.75" customHeight="1" x14ac:dyDescent="0.25">
      <c r="B5" s="457" t="s">
        <v>4</v>
      </c>
      <c r="C5" s="457"/>
      <c r="D5" s="2"/>
    </row>
    <row r="6" spans="2:9" s="67" customFormat="1" ht="15.75" x14ac:dyDescent="0.25">
      <c r="B6" s="263" t="s">
        <v>529</v>
      </c>
      <c r="C6" s="68"/>
      <c r="D6" s="68"/>
    </row>
    <row r="7" spans="2:9" s="67" customFormat="1" ht="15.75" x14ac:dyDescent="0.25">
      <c r="B7" s="458" t="s">
        <v>34</v>
      </c>
      <c r="C7" s="458"/>
      <c r="D7" s="68"/>
    </row>
    <row r="8" spans="2:9" x14ac:dyDescent="0.25">
      <c r="F8" s="97"/>
    </row>
    <row r="9" spans="2:9" ht="15" customHeight="1" x14ac:dyDescent="0.25">
      <c r="B9" s="137"/>
      <c r="C9" s="295" t="s">
        <v>537</v>
      </c>
      <c r="D9" s="295" t="s">
        <v>538</v>
      </c>
      <c r="F9" s="55"/>
      <c r="G9" s="444"/>
      <c r="H9" s="55"/>
      <c r="I9" s="55"/>
    </row>
    <row r="10" spans="2:9" s="48" customFormat="1" ht="15" customHeight="1" x14ac:dyDescent="0.2">
      <c r="B10" s="52" t="s">
        <v>5</v>
      </c>
      <c r="C10" s="296"/>
      <c r="D10" s="296"/>
      <c r="E10" s="54"/>
      <c r="F10" s="322"/>
      <c r="G10" s="53"/>
      <c r="H10" s="54"/>
      <c r="I10" s="54"/>
    </row>
    <row r="11" spans="2:9" ht="15" customHeight="1" x14ac:dyDescent="0.25">
      <c r="B11" s="250" t="s">
        <v>251</v>
      </c>
      <c r="C11" s="296">
        <v>21612055003</v>
      </c>
      <c r="D11" s="296">
        <v>7003468966.6102304</v>
      </c>
      <c r="E11" s="81"/>
      <c r="F11" s="445"/>
      <c r="G11" s="446"/>
      <c r="H11" s="293"/>
      <c r="I11" s="55"/>
    </row>
    <row r="12" spans="2:9" ht="15" customHeight="1" x14ac:dyDescent="0.25">
      <c r="B12" s="250" t="s">
        <v>558</v>
      </c>
      <c r="C12" s="296">
        <v>548311795</v>
      </c>
      <c r="D12" s="296">
        <v>0</v>
      </c>
      <c r="E12" s="81"/>
      <c r="F12" s="445"/>
      <c r="G12" s="446"/>
      <c r="H12" s="293"/>
      <c r="I12" s="55"/>
    </row>
    <row r="13" spans="2:9" ht="15" customHeight="1" x14ac:dyDescent="0.25">
      <c r="B13" s="250" t="s">
        <v>101</v>
      </c>
      <c r="C13" s="296">
        <v>20241923</v>
      </c>
      <c r="D13" s="296">
        <v>73116889</v>
      </c>
      <c r="E13" s="56"/>
      <c r="F13" s="59"/>
      <c r="G13" s="94"/>
      <c r="H13" s="293"/>
      <c r="I13" s="55"/>
    </row>
    <row r="14" spans="2:9" ht="15" customHeight="1" x14ac:dyDescent="0.25">
      <c r="B14" s="251" t="s">
        <v>6</v>
      </c>
      <c r="C14" s="297">
        <v>22180608721</v>
      </c>
      <c r="D14" s="297">
        <v>7076585855.6102304</v>
      </c>
      <c r="E14" s="55"/>
      <c r="F14" s="59"/>
      <c r="G14" s="94"/>
      <c r="H14" s="293"/>
      <c r="I14" s="55"/>
    </row>
    <row r="15" spans="2:9" ht="15" customHeight="1" x14ac:dyDescent="0.25">
      <c r="B15" s="251"/>
      <c r="C15" s="296"/>
      <c r="D15" s="296"/>
      <c r="E15" s="55"/>
      <c r="F15" s="322"/>
      <c r="G15" s="447"/>
      <c r="H15" s="55"/>
      <c r="I15" s="55"/>
    </row>
    <row r="16" spans="2:9" s="48" customFormat="1" ht="15" customHeight="1" x14ac:dyDescent="0.2">
      <c r="B16" s="252" t="s">
        <v>25</v>
      </c>
      <c r="C16" s="296"/>
      <c r="D16" s="296"/>
      <c r="E16" s="54"/>
      <c r="F16" s="445"/>
      <c r="G16" s="446"/>
      <c r="H16" s="329"/>
      <c r="I16" s="54"/>
    </row>
    <row r="17" spans="2:9" ht="15" customHeight="1" x14ac:dyDescent="0.25">
      <c r="B17" s="250" t="s">
        <v>252</v>
      </c>
      <c r="C17" s="296">
        <v>-7284129149</v>
      </c>
      <c r="D17" s="296">
        <v>-2983097356</v>
      </c>
      <c r="E17" s="56"/>
      <c r="F17" s="59"/>
      <c r="G17" s="94"/>
      <c r="H17" s="293"/>
      <c r="I17" s="55"/>
    </row>
    <row r="18" spans="2:9" ht="15" customHeight="1" x14ac:dyDescent="0.25">
      <c r="B18" s="251" t="s">
        <v>7</v>
      </c>
      <c r="C18" s="297">
        <v>-7284129149</v>
      </c>
      <c r="D18" s="297">
        <v>-2983097356</v>
      </c>
      <c r="E18" s="55"/>
      <c r="F18" s="59"/>
      <c r="G18" s="94"/>
      <c r="H18" s="293"/>
      <c r="I18" s="55"/>
    </row>
    <row r="19" spans="2:9" ht="15" customHeight="1" x14ac:dyDescent="0.25">
      <c r="B19" s="251"/>
      <c r="C19" s="296"/>
      <c r="D19" s="296"/>
      <c r="E19" s="55"/>
      <c r="F19" s="59"/>
      <c r="G19" s="94"/>
      <c r="H19" s="293"/>
      <c r="I19" s="55"/>
    </row>
    <row r="20" spans="2:9" ht="15" customHeight="1" x14ac:dyDescent="0.25">
      <c r="B20" s="251" t="s">
        <v>8</v>
      </c>
      <c r="C20" s="297">
        <v>14896479572</v>
      </c>
      <c r="D20" s="297">
        <v>4093488499.6102304</v>
      </c>
      <c r="E20" s="81"/>
      <c r="F20" s="94"/>
      <c r="G20" s="56"/>
      <c r="H20" s="56"/>
      <c r="I20" s="55"/>
    </row>
    <row r="21" spans="2:9" ht="15" customHeight="1" x14ac:dyDescent="0.25">
      <c r="B21" s="59"/>
      <c r="C21" s="94"/>
      <c r="D21" s="94"/>
      <c r="E21" s="81"/>
      <c r="F21" s="94"/>
      <c r="G21" s="56"/>
      <c r="H21" s="55"/>
    </row>
    <row r="22" spans="2:9" x14ac:dyDescent="0.25">
      <c r="B22" s="60" t="s">
        <v>103</v>
      </c>
      <c r="C22" s="61"/>
      <c r="D22" s="61"/>
    </row>
    <row r="23" spans="2:9" x14ac:dyDescent="0.25">
      <c r="B23" s="60"/>
      <c r="C23" s="61"/>
      <c r="D23" s="61"/>
    </row>
    <row r="24" spans="2:9" x14ac:dyDescent="0.25">
      <c r="B24" s="15"/>
      <c r="C24" s="63"/>
      <c r="D24" s="63"/>
    </row>
    <row r="25" spans="2:9" x14ac:dyDescent="0.25">
      <c r="B25" s="6"/>
    </row>
    <row r="26" spans="2:9" x14ac:dyDescent="0.25">
      <c r="B26" s="6"/>
    </row>
  </sheetData>
  <mergeCells count="3">
    <mergeCell ref="B4:C4"/>
    <mergeCell ref="B5:C5"/>
    <mergeCell ref="B7:C7"/>
  </mergeCells>
  <hyperlinks>
    <hyperlink ref="B2" r:id="rId1" xr:uid="{12DEB8AD-C42A-48D5-9AC4-1CB975B4CEFA}"/>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DD05-7F14-4784-ACC5-96AD04057ABC}">
  <sheetPr codeName="Hoja4">
    <tabColor theme="7" tint="-0.499984740745262"/>
    <pageSetUpPr fitToPage="1"/>
  </sheetPr>
  <dimension ref="B1:K27"/>
  <sheetViews>
    <sheetView showGridLines="0" zoomScaleNormal="100" workbookViewId="0"/>
  </sheetViews>
  <sheetFormatPr baseColWidth="10" defaultColWidth="10.85546875" defaultRowHeight="15" x14ac:dyDescent="0.25"/>
  <cols>
    <col min="1" max="1" width="5" style="4" customWidth="1"/>
    <col min="2" max="2" width="30.85546875" style="4" bestFit="1" customWidth="1"/>
    <col min="3" max="3" width="17.42578125" style="69" customWidth="1"/>
    <col min="4" max="4" width="17.42578125" style="45" customWidth="1"/>
    <col min="5" max="5" width="20.5703125" style="45" bestFit="1" customWidth="1"/>
    <col min="6" max="6" width="23.7109375" style="4" bestFit="1" customWidth="1"/>
    <col min="7" max="7" width="17.28515625" style="4" bestFit="1" customWidth="1"/>
    <col min="8" max="8" width="14.7109375" style="4" bestFit="1" customWidth="1"/>
    <col min="9" max="9" width="15.85546875" style="4" bestFit="1" customWidth="1"/>
    <col min="10" max="10" width="12.28515625" style="4" bestFit="1" customWidth="1"/>
    <col min="11" max="11" width="15.140625" style="4" bestFit="1" customWidth="1"/>
    <col min="12" max="16384" width="10.85546875" style="4"/>
  </cols>
  <sheetData>
    <row r="1" spans="2:11" x14ac:dyDescent="0.25">
      <c r="B1" s="44" t="s">
        <v>20</v>
      </c>
      <c r="C1" s="45"/>
      <c r="E1" s="4"/>
    </row>
    <row r="2" spans="2:11" x14ac:dyDescent="0.25">
      <c r="B2" s="47" t="s">
        <v>21</v>
      </c>
      <c r="C2" s="45"/>
      <c r="E2" s="4"/>
    </row>
    <row r="3" spans="2:11" x14ac:dyDescent="0.25">
      <c r="B3" s="47"/>
      <c r="C3" s="45"/>
      <c r="E3" s="4"/>
    </row>
    <row r="4" spans="2:11" s="71" customFormat="1" ht="15" customHeight="1" x14ac:dyDescent="0.25">
      <c r="B4" s="457" t="s">
        <v>33</v>
      </c>
      <c r="C4" s="457"/>
      <c r="D4" s="457"/>
      <c r="E4" s="457"/>
    </row>
    <row r="5" spans="2:11" s="71" customFormat="1" ht="15" customHeight="1" x14ac:dyDescent="0.25">
      <c r="B5" s="457" t="s">
        <v>584</v>
      </c>
      <c r="C5" s="457"/>
      <c r="D5" s="457"/>
      <c r="E5" s="457"/>
    </row>
    <row r="6" spans="2:11" s="6" customFormat="1" x14ac:dyDescent="0.25">
      <c r="B6" s="263" t="s">
        <v>529</v>
      </c>
      <c r="C6" s="51"/>
      <c r="D6" s="51"/>
      <c r="E6" s="51"/>
    </row>
    <row r="7" spans="2:11" s="6" customFormat="1" x14ac:dyDescent="0.25">
      <c r="B7" s="459" t="s">
        <v>34</v>
      </c>
      <c r="C7" s="459"/>
      <c r="D7" s="459"/>
      <c r="E7" s="459"/>
    </row>
    <row r="9" spans="2:11" s="48" customFormat="1" ht="24" x14ac:dyDescent="0.25">
      <c r="B9" s="231" t="s">
        <v>9</v>
      </c>
      <c r="C9" s="244" t="s">
        <v>360</v>
      </c>
      <c r="D9" s="245" t="s">
        <v>361</v>
      </c>
      <c r="E9" s="232" t="s">
        <v>525</v>
      </c>
      <c r="G9" s="238"/>
    </row>
    <row r="10" spans="2:11" ht="25.5" customHeight="1" x14ac:dyDescent="0.25">
      <c r="B10" s="233" t="s">
        <v>10</v>
      </c>
      <c r="C10" s="265">
        <v>277064790442.45001</v>
      </c>
      <c r="D10" s="265">
        <v>7677588880</v>
      </c>
      <c r="E10" s="265">
        <v>284742379322.45001</v>
      </c>
      <c r="F10" s="57"/>
      <c r="G10" s="46"/>
      <c r="H10" s="57"/>
      <c r="I10" s="57"/>
    </row>
    <row r="11" spans="2:11" ht="25.5" customHeight="1" x14ac:dyDescent="0.25">
      <c r="B11" s="234" t="s">
        <v>11</v>
      </c>
      <c r="C11" s="256"/>
      <c r="D11" s="257"/>
      <c r="E11" s="235"/>
    </row>
    <row r="12" spans="2:11" ht="25.5" customHeight="1" x14ac:dyDescent="0.25">
      <c r="B12" s="236" t="s">
        <v>12</v>
      </c>
      <c r="C12" s="258">
        <v>2688126077304</v>
      </c>
      <c r="D12" s="259">
        <v>0</v>
      </c>
      <c r="E12" s="100"/>
      <c r="F12" s="57"/>
      <c r="H12" s="57"/>
    </row>
    <row r="13" spans="2:11" ht="25.5" customHeight="1" x14ac:dyDescent="0.25">
      <c r="B13" s="236" t="s">
        <v>13</v>
      </c>
      <c r="C13" s="258">
        <v>-2466265524028</v>
      </c>
      <c r="D13" s="259">
        <v>0</v>
      </c>
      <c r="E13" s="100"/>
      <c r="F13" s="57"/>
      <c r="G13" s="57"/>
      <c r="H13" s="57"/>
      <c r="I13" s="57"/>
    </row>
    <row r="14" spans="2:11" ht="25.5" customHeight="1" x14ac:dyDescent="0.25">
      <c r="B14" s="236" t="s">
        <v>14</v>
      </c>
      <c r="C14" s="260"/>
      <c r="D14" s="259">
        <v>14896479572</v>
      </c>
      <c r="E14" s="100"/>
      <c r="F14" s="69"/>
    </row>
    <row r="15" spans="2:11" s="48" customFormat="1" ht="24" x14ac:dyDescent="0.2">
      <c r="B15" s="237" t="s">
        <v>15</v>
      </c>
      <c r="C15" s="255">
        <v>498925343718</v>
      </c>
      <c r="D15" s="255">
        <v>22574068452</v>
      </c>
      <c r="E15" s="232" t="s">
        <v>539</v>
      </c>
      <c r="F15" s="267"/>
      <c r="G15" s="262"/>
    </row>
    <row r="16" spans="2:11" ht="23.25" customHeight="1" x14ac:dyDescent="0.25">
      <c r="B16" s="231"/>
      <c r="C16" s="246" t="s">
        <v>362</v>
      </c>
      <c r="D16" s="246" t="s">
        <v>363</v>
      </c>
      <c r="E16" s="360">
        <v>521499412170</v>
      </c>
      <c r="F16" s="267"/>
      <c r="G16" s="266"/>
      <c r="H16" s="267"/>
      <c r="I16" s="269"/>
      <c r="J16" s="57"/>
      <c r="K16" s="268"/>
    </row>
    <row r="17" spans="2:10" ht="23.25" customHeight="1" x14ac:dyDescent="0.25">
      <c r="B17" s="264" t="s">
        <v>540</v>
      </c>
      <c r="C17" s="246">
        <v>208550413878.28</v>
      </c>
      <c r="D17" s="246">
        <v>4925527777.6102304</v>
      </c>
      <c r="E17" s="360">
        <v>213475941655.89001</v>
      </c>
      <c r="F17" s="69"/>
      <c r="G17" s="262"/>
      <c r="H17" s="57"/>
      <c r="J17" s="57"/>
    </row>
    <row r="18" spans="2:10" ht="15.75" customHeight="1" x14ac:dyDescent="0.25">
      <c r="B18" s="59"/>
      <c r="C18" s="140"/>
      <c r="D18" s="140"/>
      <c r="E18" s="94"/>
      <c r="F18" s="57"/>
      <c r="G18" s="57"/>
      <c r="H18" s="57"/>
    </row>
    <row r="19" spans="2:10" x14ac:dyDescent="0.25">
      <c r="B19" s="65" t="s">
        <v>103</v>
      </c>
      <c r="C19" s="72"/>
      <c r="D19" s="72"/>
      <c r="E19" s="91"/>
      <c r="F19" s="57"/>
      <c r="G19" s="57"/>
    </row>
    <row r="20" spans="2:10" x14ac:dyDescent="0.25">
      <c r="B20" s="73"/>
      <c r="C20" s="72"/>
      <c r="D20" s="72"/>
      <c r="E20" s="91"/>
      <c r="F20" s="57"/>
      <c r="G20" s="57"/>
    </row>
    <row r="21" spans="2:10" x14ac:dyDescent="0.25">
      <c r="B21" s="15"/>
      <c r="E21" s="4"/>
    </row>
    <row r="22" spans="2:10" x14ac:dyDescent="0.25">
      <c r="B22" s="6"/>
      <c r="C22" s="62"/>
      <c r="E22" s="4"/>
    </row>
    <row r="23" spans="2:10" x14ac:dyDescent="0.25">
      <c r="B23" s="6"/>
      <c r="C23" s="62"/>
      <c r="D23" s="62"/>
      <c r="E23" s="57"/>
    </row>
    <row r="25" spans="2:10" x14ac:dyDescent="0.25">
      <c r="D25" s="69"/>
    </row>
    <row r="27" spans="2:10" x14ac:dyDescent="0.25">
      <c r="D27" s="69"/>
    </row>
  </sheetData>
  <mergeCells count="3">
    <mergeCell ref="B4:E4"/>
    <mergeCell ref="B5:E5"/>
    <mergeCell ref="B7:E7"/>
  </mergeCells>
  <hyperlinks>
    <hyperlink ref="B2" r:id="rId1" xr:uid="{F0C472D9-926B-4B36-9C16-96258CEC57EE}"/>
  </hyperlinks>
  <printOptions horizontalCentered="1"/>
  <pageMargins left="0.70866141732283472" right="0.70866141732283472" top="0.74803149606299213" bottom="0.74803149606299213" header="0.31496062992125984" footer="0.31496062992125984"/>
  <pageSetup paperSize="9" scale="68"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28A0-ECA0-46FD-9C00-C9917974CED8}">
  <sheetPr codeName="Hoja5">
    <tabColor theme="7" tint="-0.499984740745262"/>
    <pageSetUpPr fitToPage="1"/>
  </sheetPr>
  <dimension ref="B1:I31"/>
  <sheetViews>
    <sheetView showGridLines="0" zoomScaleNormal="100" workbookViewId="0"/>
  </sheetViews>
  <sheetFormatPr baseColWidth="10" defaultColWidth="10.85546875" defaultRowHeight="15" x14ac:dyDescent="0.25"/>
  <cols>
    <col min="1" max="1" width="7.5703125" style="4" customWidth="1"/>
    <col min="2" max="2" width="53.5703125" style="4" customWidth="1"/>
    <col min="3" max="4" width="21.7109375" style="45" customWidth="1"/>
    <col min="5" max="5" width="18" style="4" bestFit="1" customWidth="1"/>
    <col min="6" max="6" width="17.140625" style="4" bestFit="1" customWidth="1"/>
    <col min="7" max="7" width="18" style="4" bestFit="1" customWidth="1"/>
    <col min="8" max="8" width="10.85546875" style="4"/>
    <col min="9" max="9" width="16.28515625" style="4" bestFit="1" customWidth="1"/>
    <col min="10" max="16384" width="10.85546875" style="4"/>
  </cols>
  <sheetData>
    <row r="1" spans="2:9" x14ac:dyDescent="0.25">
      <c r="B1" s="44" t="s">
        <v>20</v>
      </c>
    </row>
    <row r="2" spans="2:9" x14ac:dyDescent="0.25">
      <c r="B2" s="47" t="s">
        <v>21</v>
      </c>
    </row>
    <row r="3" spans="2:9" x14ac:dyDescent="0.25">
      <c r="B3" s="47"/>
    </row>
    <row r="4" spans="2:9" s="48" customFormat="1" ht="22.5" customHeight="1" x14ac:dyDescent="0.25">
      <c r="B4" s="460" t="s">
        <v>33</v>
      </c>
      <c r="C4" s="460"/>
      <c r="D4" s="49"/>
    </row>
    <row r="5" spans="2:9" s="48" customFormat="1" ht="22.5" customHeight="1" x14ac:dyDescent="0.25">
      <c r="B5" s="460" t="s">
        <v>234</v>
      </c>
      <c r="C5" s="460"/>
      <c r="D5" s="7"/>
    </row>
    <row r="6" spans="2:9" x14ac:dyDescent="0.25">
      <c r="B6" s="263" t="s">
        <v>530</v>
      </c>
      <c r="C6" s="66"/>
      <c r="D6" s="66"/>
    </row>
    <row r="7" spans="2:9" x14ac:dyDescent="0.25">
      <c r="B7" s="459" t="s">
        <v>35</v>
      </c>
      <c r="C7" s="459"/>
      <c r="D7" s="66"/>
    </row>
    <row r="9" spans="2:9" s="48" customFormat="1" ht="15" customHeight="1" x14ac:dyDescent="0.2">
      <c r="B9" s="70"/>
      <c r="C9" s="448" t="s">
        <v>537</v>
      </c>
      <c r="D9" s="448" t="s">
        <v>538</v>
      </c>
      <c r="E9" s="53"/>
      <c r="F9" s="322"/>
      <c r="G9" s="323"/>
      <c r="H9" s="54"/>
      <c r="I9" s="54"/>
    </row>
    <row r="10" spans="2:9" ht="15" customHeight="1" x14ac:dyDescent="0.25">
      <c r="B10" s="76" t="s">
        <v>16</v>
      </c>
      <c r="C10" s="74"/>
      <c r="D10" s="74"/>
      <c r="E10" s="75"/>
      <c r="F10" s="324"/>
      <c r="G10" s="77"/>
      <c r="H10" s="55"/>
      <c r="I10" s="55"/>
    </row>
    <row r="11" spans="2:9" ht="15" customHeight="1" x14ac:dyDescent="0.25">
      <c r="B11" s="76" t="s">
        <v>17</v>
      </c>
      <c r="C11" s="74"/>
      <c r="D11" s="74"/>
      <c r="E11" s="75"/>
      <c r="F11" s="324"/>
      <c r="G11" s="77"/>
      <c r="H11" s="56"/>
      <c r="I11" s="55"/>
    </row>
    <row r="12" spans="2:9" ht="15" customHeight="1" x14ac:dyDescent="0.25">
      <c r="B12" s="241" t="s">
        <v>36</v>
      </c>
      <c r="C12" s="253">
        <v>-42513597311</v>
      </c>
      <c r="D12" s="253">
        <v>-183545687173.13046</v>
      </c>
      <c r="E12" s="77"/>
      <c r="F12" s="325"/>
      <c r="G12" s="326"/>
      <c r="H12" s="293"/>
      <c r="I12" s="293"/>
    </row>
    <row r="13" spans="2:9" ht="15" customHeight="1" x14ac:dyDescent="0.25">
      <c r="B13" s="241" t="s">
        <v>560</v>
      </c>
      <c r="C13" s="253">
        <v>21632296926</v>
      </c>
      <c r="D13" s="253">
        <v>7076585855.6102304</v>
      </c>
      <c r="E13" s="77"/>
      <c r="F13" s="325"/>
      <c r="G13" s="326"/>
      <c r="H13" s="293"/>
      <c r="I13" s="293"/>
    </row>
    <row r="14" spans="2:9" ht="15" customHeight="1" x14ac:dyDescent="0.25">
      <c r="B14" s="241" t="s">
        <v>559</v>
      </c>
      <c r="C14" s="253">
        <v>-123475000000</v>
      </c>
      <c r="D14" s="253">
        <v>0</v>
      </c>
      <c r="E14" s="77"/>
      <c r="F14" s="325"/>
      <c r="G14" s="326"/>
      <c r="H14" s="55"/>
      <c r="I14" s="293"/>
    </row>
    <row r="15" spans="2:9" ht="15" customHeight="1" x14ac:dyDescent="0.25">
      <c r="B15" s="241" t="s">
        <v>585</v>
      </c>
      <c r="C15" s="253">
        <v>-489556931</v>
      </c>
      <c r="D15" s="253">
        <v>0</v>
      </c>
      <c r="E15" s="77"/>
      <c r="F15" s="325"/>
      <c r="G15" s="326"/>
      <c r="H15" s="293"/>
      <c r="I15" s="293"/>
    </row>
    <row r="16" spans="2:9" ht="15" customHeight="1" x14ac:dyDescent="0.25">
      <c r="B16" s="241" t="s">
        <v>588</v>
      </c>
      <c r="C16" s="253">
        <v>-15780337500</v>
      </c>
      <c r="D16" s="253">
        <v>0</v>
      </c>
      <c r="E16" s="77"/>
      <c r="F16" s="325"/>
      <c r="G16" s="326"/>
      <c r="H16" s="55"/>
      <c r="I16" s="293"/>
    </row>
    <row r="17" spans="2:9" ht="15" customHeight="1" x14ac:dyDescent="0.25">
      <c r="B17" s="241" t="s">
        <v>37</v>
      </c>
      <c r="C17" s="253">
        <v>-7200930364</v>
      </c>
      <c r="D17" s="253">
        <v>-2479765251</v>
      </c>
      <c r="E17" s="77"/>
      <c r="F17" s="325"/>
      <c r="G17" s="326"/>
      <c r="H17" s="81"/>
      <c r="I17" s="293"/>
    </row>
    <row r="18" spans="2:9" ht="15" customHeight="1" x14ac:dyDescent="0.25">
      <c r="B18" s="241"/>
      <c r="C18" s="253"/>
      <c r="D18" s="253"/>
      <c r="E18" s="77"/>
      <c r="F18" s="325"/>
      <c r="G18" s="326"/>
      <c r="H18" s="293"/>
      <c r="I18" s="55"/>
    </row>
    <row r="19" spans="2:9" s="48" customFormat="1" ht="15" customHeight="1" x14ac:dyDescent="0.2">
      <c r="B19" s="242" t="s">
        <v>86</v>
      </c>
      <c r="C19" s="254">
        <v>-167827125180</v>
      </c>
      <c r="D19" s="254">
        <v>-178948866568.52023</v>
      </c>
      <c r="E19" s="78"/>
      <c r="F19" s="324"/>
      <c r="G19" s="326"/>
      <c r="H19" s="329"/>
      <c r="I19" s="54"/>
    </row>
    <row r="20" spans="2:9" ht="15" customHeight="1" x14ac:dyDescent="0.25">
      <c r="B20" s="243" t="s">
        <v>18</v>
      </c>
      <c r="C20" s="253"/>
      <c r="D20" s="253"/>
      <c r="E20" s="77"/>
      <c r="F20" s="325"/>
      <c r="G20" s="326"/>
      <c r="H20" s="293"/>
      <c r="I20" s="293"/>
    </row>
    <row r="21" spans="2:9" ht="15" customHeight="1" x14ac:dyDescent="0.25">
      <c r="B21" s="241" t="s">
        <v>13</v>
      </c>
      <c r="C21" s="253">
        <v>-2466265524028</v>
      </c>
      <c r="D21" s="253">
        <v>-2754091112527.1699</v>
      </c>
      <c r="E21" s="77"/>
      <c r="F21" s="330"/>
      <c r="G21" s="326"/>
      <c r="H21" s="293"/>
      <c r="I21" s="293"/>
    </row>
    <row r="22" spans="2:9" ht="15" customHeight="1" x14ac:dyDescent="0.25">
      <c r="B22" s="241" t="s">
        <v>12</v>
      </c>
      <c r="C22" s="253">
        <v>2688126077304</v>
      </c>
      <c r="D22" s="253">
        <v>2942082155975.4497</v>
      </c>
      <c r="E22" s="77"/>
      <c r="F22" s="330"/>
      <c r="G22" s="326"/>
      <c r="H22" s="81"/>
      <c r="I22" s="55"/>
    </row>
    <row r="23" spans="2:9" ht="15" customHeight="1" x14ac:dyDescent="0.25">
      <c r="B23" s="241"/>
      <c r="C23" s="253"/>
      <c r="D23" s="253"/>
      <c r="E23" s="77"/>
      <c r="F23" s="327"/>
      <c r="G23" s="328"/>
      <c r="H23" s="293"/>
      <c r="I23" s="293"/>
    </row>
    <row r="24" spans="2:9" s="48" customFormat="1" ht="15" customHeight="1" x14ac:dyDescent="0.25">
      <c r="B24" s="242" t="s">
        <v>38</v>
      </c>
      <c r="C24" s="254">
        <v>221860553276</v>
      </c>
      <c r="D24" s="254">
        <v>187991043448.27979</v>
      </c>
      <c r="E24" s="78"/>
      <c r="F24" s="452"/>
      <c r="G24" s="328"/>
      <c r="H24" s="54"/>
      <c r="I24" s="329"/>
    </row>
    <row r="25" spans="2:9" ht="15" customHeight="1" x14ac:dyDescent="0.25">
      <c r="B25" s="242" t="s">
        <v>39</v>
      </c>
      <c r="C25" s="254">
        <v>31575341938</v>
      </c>
      <c r="D25" s="254">
        <v>1717231766</v>
      </c>
      <c r="E25" s="78"/>
      <c r="F25" s="451"/>
      <c r="G25" s="328"/>
      <c r="H25" s="293"/>
      <c r="I25" s="293"/>
    </row>
    <row r="26" spans="2:9" ht="15" customHeight="1" x14ac:dyDescent="0.25">
      <c r="B26" s="242" t="s">
        <v>19</v>
      </c>
      <c r="C26" s="254">
        <v>85608770034</v>
      </c>
      <c r="D26" s="254">
        <v>10759408645.759552</v>
      </c>
      <c r="E26" s="328"/>
      <c r="F26" s="57"/>
      <c r="G26" s="57"/>
      <c r="H26" s="56"/>
    </row>
    <row r="27" spans="2:9" x14ac:dyDescent="0.25">
      <c r="B27" s="59"/>
      <c r="C27" s="93"/>
      <c r="D27" s="92"/>
      <c r="E27" s="46"/>
      <c r="H27" s="268"/>
    </row>
    <row r="28" spans="2:9" x14ac:dyDescent="0.25">
      <c r="B28" s="60" t="s">
        <v>103</v>
      </c>
      <c r="E28" s="57"/>
    </row>
    <row r="29" spans="2:9" x14ac:dyDescent="0.25">
      <c r="B29" s="6"/>
    </row>
    <row r="30" spans="2:9" ht="27.95" customHeight="1" x14ac:dyDescent="0.25">
      <c r="B30" s="261"/>
      <c r="C30" s="261"/>
      <c r="D30" s="261"/>
    </row>
    <row r="31" spans="2:9" ht="14.45" customHeight="1" x14ac:dyDescent="0.25">
      <c r="B31" s="261"/>
      <c r="C31" s="261"/>
      <c r="D31" s="261"/>
    </row>
  </sheetData>
  <mergeCells count="3">
    <mergeCell ref="B4:C4"/>
    <mergeCell ref="B5:C5"/>
    <mergeCell ref="B7:C7"/>
  </mergeCells>
  <hyperlinks>
    <hyperlink ref="B2" r:id="rId1" xr:uid="{D34D14DE-1C56-4230-ACEA-9AA90FAF5FC1}"/>
  </hyperlinks>
  <printOptions horizontalCentered="1"/>
  <pageMargins left="0.70866141732283472" right="0.70866141732283472" top="0.74803149606299213" bottom="0.74803149606299213" header="0.31496062992125984" footer="0.31496062992125984"/>
  <pageSetup scale="6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268F4-1B93-4A69-8825-6C30F0D45D53}">
  <sheetPr>
    <tabColor theme="7" tint="-0.499984740745262"/>
    <pageSetUpPr fitToPage="1"/>
  </sheetPr>
  <dimension ref="B1:R60"/>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5.140625" style="4" customWidth="1"/>
    <col min="6" max="6" width="19.5703125" style="4" customWidth="1"/>
    <col min="7" max="7" width="8.28515625" style="4" customWidth="1"/>
    <col min="8" max="8" width="13" style="4" customWidth="1"/>
    <col min="9" max="9" width="14.5703125" style="4" customWidth="1"/>
    <col min="10" max="10" width="15.85546875" style="4" bestFit="1" customWidth="1"/>
    <col min="11" max="11" width="17.28515625" style="4" bestFit="1" customWidth="1"/>
    <col min="12"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1" spans="2:18" ht="21.75" x14ac:dyDescent="0.25">
      <c r="B1" s="462"/>
      <c r="C1" s="462"/>
      <c r="D1" s="462"/>
      <c r="E1" s="462"/>
      <c r="F1" s="462"/>
      <c r="G1" s="462"/>
      <c r="H1" s="462"/>
      <c r="I1" s="462"/>
      <c r="J1" s="462"/>
      <c r="K1" s="3"/>
      <c r="L1" s="3"/>
      <c r="M1" s="3"/>
      <c r="N1" s="3"/>
      <c r="O1" s="3"/>
      <c r="P1" s="3"/>
      <c r="Q1" s="3"/>
      <c r="R1" s="3"/>
    </row>
    <row r="2" spans="2:18" ht="22.5" x14ac:dyDescent="0.25">
      <c r="B2" s="463" t="s">
        <v>40</v>
      </c>
      <c r="C2" s="463"/>
      <c r="D2" s="463"/>
      <c r="E2" s="463"/>
      <c r="F2" s="463"/>
      <c r="G2" s="463"/>
      <c r="H2" s="463"/>
      <c r="I2" s="463"/>
      <c r="J2" s="463"/>
      <c r="K2" s="1"/>
      <c r="L2" s="1"/>
      <c r="M2" s="1"/>
      <c r="N2" s="1"/>
      <c r="O2" s="1"/>
      <c r="P2" s="1"/>
      <c r="Q2" s="1"/>
      <c r="R2" s="1"/>
    </row>
    <row r="3" spans="2:18" ht="19.5" x14ac:dyDescent="0.25">
      <c r="B3" s="463" t="s">
        <v>26</v>
      </c>
      <c r="C3" s="463"/>
      <c r="D3" s="463"/>
      <c r="E3" s="463"/>
      <c r="F3" s="463"/>
      <c r="G3" s="463"/>
      <c r="H3" s="463"/>
      <c r="I3" s="463"/>
      <c r="J3" s="463"/>
      <c r="K3" s="3"/>
      <c r="L3" s="3"/>
      <c r="M3" s="3"/>
      <c r="N3" s="3"/>
      <c r="O3" s="3"/>
      <c r="P3" s="3"/>
      <c r="Q3" s="3"/>
      <c r="R3" s="3"/>
    </row>
    <row r="4" spans="2:18" ht="16.5" x14ac:dyDescent="0.25">
      <c r="B4" s="464" t="s">
        <v>531</v>
      </c>
      <c r="C4" s="464"/>
      <c r="D4" s="464"/>
      <c r="E4" s="464"/>
      <c r="F4" s="464"/>
      <c r="G4" s="464"/>
      <c r="H4" s="464"/>
      <c r="I4" s="464"/>
      <c r="J4" s="464"/>
      <c r="K4" s="2"/>
      <c r="L4" s="2"/>
      <c r="M4" s="2"/>
      <c r="N4" s="2"/>
      <c r="O4" s="2"/>
      <c r="P4" s="2"/>
      <c r="Q4" s="2"/>
      <c r="R4" s="2"/>
    </row>
    <row r="5" spans="2:18" ht="20.100000000000001" customHeight="1" x14ac:dyDescent="0.25">
      <c r="B5" s="465" t="s">
        <v>34</v>
      </c>
      <c r="C5" s="465"/>
      <c r="D5" s="465"/>
      <c r="E5" s="465"/>
      <c r="F5" s="465"/>
      <c r="G5" s="465"/>
      <c r="H5" s="465"/>
      <c r="I5" s="465"/>
      <c r="J5" s="465"/>
      <c r="K5" s="7"/>
      <c r="L5" s="7"/>
      <c r="M5" s="7"/>
      <c r="N5" s="7"/>
      <c r="O5" s="7"/>
      <c r="P5" s="7"/>
      <c r="Q5" s="7"/>
      <c r="R5" s="7"/>
    </row>
    <row r="6" spans="2:18" x14ac:dyDescent="0.25">
      <c r="B6" s="5"/>
      <c r="C6" s="6"/>
      <c r="D6" s="6"/>
      <c r="E6" s="6"/>
      <c r="F6" s="6"/>
      <c r="G6" s="6"/>
      <c r="H6" s="6"/>
      <c r="I6" s="6"/>
      <c r="J6" s="6"/>
      <c r="K6" s="6"/>
      <c r="L6" s="6"/>
      <c r="M6" s="6"/>
      <c r="N6" s="6"/>
      <c r="O6" s="6"/>
      <c r="P6" s="6"/>
      <c r="Q6" s="6"/>
      <c r="R6" s="6"/>
    </row>
    <row r="7" spans="2:18" s="10" customFormat="1" ht="24.95" customHeight="1" x14ac:dyDescent="0.25">
      <c r="B7" s="8" t="s">
        <v>41</v>
      </c>
      <c r="C7" s="9"/>
      <c r="D7" s="9"/>
      <c r="E7" s="9"/>
      <c r="F7" s="9"/>
      <c r="G7" s="9"/>
      <c r="H7" s="9"/>
      <c r="I7" s="9"/>
      <c r="J7" s="9"/>
      <c r="K7" s="9"/>
      <c r="L7" s="9"/>
      <c r="M7" s="9"/>
      <c r="N7" s="9"/>
      <c r="O7" s="9"/>
      <c r="P7" s="9"/>
      <c r="Q7" s="9"/>
      <c r="R7" s="9"/>
    </row>
    <row r="8" spans="2:18" s="10" customFormat="1" ht="24.95" customHeight="1" x14ac:dyDescent="0.25">
      <c r="B8" s="8" t="s">
        <v>84</v>
      </c>
      <c r="C8" s="9"/>
      <c r="D8" s="9"/>
      <c r="E8" s="9"/>
      <c r="F8" s="9"/>
      <c r="G8" s="9"/>
      <c r="H8" s="9"/>
      <c r="I8" s="9"/>
      <c r="J8" s="9"/>
      <c r="K8" s="9"/>
      <c r="L8" s="9"/>
      <c r="M8" s="9"/>
      <c r="N8" s="9"/>
      <c r="O8" s="9"/>
      <c r="P8" s="9"/>
      <c r="Q8" s="9"/>
      <c r="R8" s="9"/>
    </row>
    <row r="9" spans="2:18" s="10" customFormat="1" ht="33" customHeight="1" x14ac:dyDescent="0.25">
      <c r="B9" s="466" t="s">
        <v>253</v>
      </c>
      <c r="C9" s="466"/>
      <c r="D9" s="466"/>
      <c r="E9" s="466"/>
      <c r="F9" s="466"/>
      <c r="G9" s="466"/>
      <c r="H9" s="466"/>
      <c r="I9" s="466"/>
      <c r="J9" s="466"/>
      <c r="K9" s="9"/>
      <c r="L9" s="9"/>
      <c r="M9" s="9"/>
      <c r="N9" s="9"/>
      <c r="O9" s="9"/>
      <c r="P9" s="9"/>
      <c r="Q9" s="9"/>
      <c r="R9" s="9"/>
    </row>
    <row r="10" spans="2:18" s="10" customFormat="1" ht="14.25" customHeight="1" x14ac:dyDescent="0.25">
      <c r="B10" s="18"/>
      <c r="C10" s="18"/>
      <c r="D10" s="18"/>
      <c r="E10" s="18"/>
      <c r="F10" s="18"/>
      <c r="G10" s="18"/>
      <c r="H10" s="18"/>
      <c r="I10" s="18"/>
      <c r="J10" s="18"/>
      <c r="K10" s="9"/>
      <c r="L10" s="9"/>
      <c r="M10" s="9"/>
      <c r="N10" s="9"/>
      <c r="O10" s="9"/>
      <c r="P10" s="9"/>
      <c r="Q10" s="9"/>
      <c r="R10" s="9"/>
    </row>
    <row r="11" spans="2:18" s="10" customFormat="1" ht="56.25" customHeight="1" x14ac:dyDescent="0.25">
      <c r="B11" s="466" t="s">
        <v>444</v>
      </c>
      <c r="C11" s="466"/>
      <c r="D11" s="466"/>
      <c r="E11" s="466"/>
      <c r="F11" s="466"/>
      <c r="G11" s="466"/>
      <c r="H11" s="466"/>
      <c r="I11" s="466"/>
      <c r="J11" s="466"/>
      <c r="K11" s="9"/>
      <c r="L11" s="9"/>
      <c r="M11" s="9"/>
      <c r="N11" s="9"/>
      <c r="O11" s="9"/>
      <c r="P11" s="9"/>
      <c r="Q11" s="9"/>
      <c r="R11" s="9"/>
    </row>
    <row r="12" spans="2:18" s="10" customFormat="1" ht="12.75" customHeight="1" x14ac:dyDescent="0.25">
      <c r="B12" s="42"/>
      <c r="C12" s="42"/>
      <c r="D12" s="42"/>
      <c r="E12" s="42"/>
      <c r="F12" s="42"/>
      <c r="G12" s="42"/>
      <c r="H12" s="42"/>
      <c r="I12" s="42"/>
      <c r="J12" s="42"/>
      <c r="K12" s="43"/>
      <c r="L12" s="43"/>
      <c r="M12" s="43"/>
      <c r="N12" s="43"/>
      <c r="O12" s="43"/>
      <c r="P12" s="43"/>
      <c r="Q12" s="43"/>
      <c r="R12" s="43"/>
    </row>
    <row r="13" spans="2:18" s="10" customFormat="1" ht="75" customHeight="1" x14ac:dyDescent="0.25">
      <c r="B13" s="467" t="s">
        <v>561</v>
      </c>
      <c r="C13" s="467"/>
      <c r="D13" s="467"/>
      <c r="E13" s="467"/>
      <c r="F13" s="467"/>
      <c r="G13" s="467"/>
      <c r="H13" s="467"/>
      <c r="I13" s="467"/>
      <c r="J13" s="467"/>
      <c r="K13" s="179"/>
      <c r="L13" s="9"/>
      <c r="M13" s="9"/>
      <c r="N13" s="9"/>
      <c r="O13" s="9"/>
      <c r="P13" s="9"/>
      <c r="Q13" s="9"/>
      <c r="R13" s="9"/>
    </row>
    <row r="14" spans="2:18" s="10" customFormat="1" ht="8.25" customHeight="1" x14ac:dyDescent="0.25">
      <c r="B14" s="42"/>
      <c r="C14" s="42"/>
      <c r="D14" s="42"/>
      <c r="E14" s="42"/>
      <c r="F14" s="42"/>
      <c r="G14" s="42"/>
      <c r="H14" s="42"/>
      <c r="I14" s="42"/>
      <c r="J14" s="42"/>
      <c r="K14" s="43"/>
      <c r="L14" s="43"/>
      <c r="M14" s="43"/>
      <c r="N14" s="43"/>
      <c r="O14" s="43"/>
      <c r="P14" s="43"/>
      <c r="Q14" s="43"/>
      <c r="R14" s="43"/>
    </row>
    <row r="15" spans="2:18" s="10" customFormat="1" ht="48.75" customHeight="1" x14ac:dyDescent="0.25">
      <c r="B15" s="468" t="s">
        <v>254</v>
      </c>
      <c r="C15" s="468"/>
      <c r="D15" s="468"/>
      <c r="E15" s="468"/>
      <c r="F15" s="468"/>
      <c r="G15" s="468"/>
      <c r="H15" s="468"/>
      <c r="I15" s="468"/>
      <c r="J15" s="468"/>
      <c r="K15" s="18"/>
      <c r="L15" s="18"/>
      <c r="M15" s="18"/>
      <c r="N15" s="18"/>
      <c r="O15" s="18"/>
      <c r="P15" s="18"/>
      <c r="Q15" s="18"/>
      <c r="R15" s="18"/>
    </row>
    <row r="17" spans="2:10" ht="16.5" x14ac:dyDescent="0.25">
      <c r="B17" s="19" t="s">
        <v>42</v>
      </c>
    </row>
    <row r="19" spans="2:10" ht="16.5" x14ac:dyDescent="0.25">
      <c r="B19" s="19" t="s">
        <v>43</v>
      </c>
    </row>
    <row r="21" spans="2:10" ht="85.5" customHeight="1" x14ac:dyDescent="0.25">
      <c r="B21" s="469" t="s">
        <v>87</v>
      </c>
      <c r="C21" s="469"/>
      <c r="D21" s="469"/>
      <c r="E21" s="469"/>
      <c r="F21" s="469"/>
      <c r="G21" s="469"/>
      <c r="H21" s="469"/>
      <c r="I21" s="469"/>
      <c r="J21" s="469"/>
    </row>
    <row r="22" spans="2:10" ht="66" customHeight="1" x14ac:dyDescent="0.25">
      <c r="B22" s="461" t="s">
        <v>44</v>
      </c>
      <c r="C22" s="470"/>
      <c r="D22" s="470"/>
      <c r="E22" s="470"/>
      <c r="F22" s="470"/>
      <c r="G22" s="470"/>
      <c r="H22" s="470"/>
      <c r="I22" s="470"/>
      <c r="J22" s="470"/>
    </row>
    <row r="23" spans="2:10" ht="32.25" customHeight="1" x14ac:dyDescent="0.25">
      <c r="B23" s="461" t="s">
        <v>45</v>
      </c>
      <c r="C23" s="461"/>
      <c r="D23" s="461"/>
      <c r="E23" s="461"/>
      <c r="F23" s="461"/>
      <c r="G23" s="461"/>
      <c r="H23" s="461"/>
      <c r="I23" s="461"/>
      <c r="J23" s="461"/>
    </row>
    <row r="24" spans="2:10" ht="17.25" customHeight="1" x14ac:dyDescent="0.25">
      <c r="B24" s="20"/>
      <c r="C24" s="20"/>
      <c r="D24" s="20"/>
      <c r="E24" s="20"/>
      <c r="F24" s="20"/>
      <c r="G24" s="20"/>
      <c r="H24" s="20"/>
      <c r="I24" s="20"/>
      <c r="J24" s="20"/>
    </row>
    <row r="25" spans="2:10" ht="19.5" customHeight="1" x14ac:dyDescent="0.25">
      <c r="B25" s="471" t="s">
        <v>46</v>
      </c>
      <c r="C25" s="471"/>
      <c r="D25" s="471"/>
      <c r="E25" s="20"/>
      <c r="F25" s="20"/>
      <c r="G25" s="20"/>
      <c r="H25" s="20"/>
      <c r="I25" s="20"/>
      <c r="J25" s="20"/>
    </row>
    <row r="26" spans="2:10" ht="9.75" customHeight="1" x14ac:dyDescent="0.25">
      <c r="B26" s="21"/>
      <c r="C26" s="21"/>
      <c r="D26" s="21"/>
      <c r="E26" s="20"/>
      <c r="F26" s="20"/>
      <c r="G26" s="20"/>
      <c r="H26" s="20"/>
      <c r="I26" s="20"/>
      <c r="J26" s="20"/>
    </row>
    <row r="27" spans="2:10" ht="36.75" customHeight="1" x14ac:dyDescent="0.25">
      <c r="B27" s="472" t="s">
        <v>581</v>
      </c>
      <c r="C27" s="472"/>
      <c r="D27" s="472"/>
      <c r="E27" s="472"/>
      <c r="F27" s="472"/>
      <c r="G27" s="472"/>
      <c r="H27" s="472"/>
      <c r="I27" s="472"/>
      <c r="J27" s="472"/>
    </row>
    <row r="28" spans="2:10" ht="21" customHeight="1" x14ac:dyDescent="0.25">
      <c r="B28" s="20"/>
      <c r="C28" s="20"/>
      <c r="D28" s="20"/>
      <c r="E28" s="20"/>
      <c r="F28" s="20"/>
      <c r="G28" s="20"/>
      <c r="H28" s="20"/>
      <c r="I28" s="20"/>
      <c r="J28" s="20"/>
    </row>
    <row r="29" spans="2:10" ht="14.25" customHeight="1" x14ac:dyDescent="0.25">
      <c r="B29" s="473" t="s">
        <v>47</v>
      </c>
      <c r="C29" s="473"/>
      <c r="D29" s="22" t="s">
        <v>48</v>
      </c>
      <c r="E29" s="23" t="s">
        <v>49</v>
      </c>
      <c r="F29" s="20"/>
      <c r="G29" s="20"/>
      <c r="H29" s="20"/>
      <c r="I29" s="20"/>
      <c r="J29" s="20"/>
    </row>
    <row r="30" spans="2:10" ht="36" customHeight="1" x14ac:dyDescent="0.25">
      <c r="B30" s="474" t="s">
        <v>50</v>
      </c>
      <c r="C30" s="474"/>
      <c r="D30" s="122">
        <v>0</v>
      </c>
      <c r="E30" s="122">
        <v>1</v>
      </c>
      <c r="F30" s="20"/>
      <c r="G30" s="20"/>
      <c r="H30" s="20"/>
      <c r="I30" s="20"/>
      <c r="J30" s="20"/>
    </row>
    <row r="31" spans="2:10" ht="32.25" customHeight="1" x14ac:dyDescent="0.25">
      <c r="B31" s="474" t="s">
        <v>51</v>
      </c>
      <c r="C31" s="474"/>
      <c r="D31" s="122">
        <v>0</v>
      </c>
      <c r="E31" s="122">
        <v>0.9</v>
      </c>
      <c r="F31" s="20"/>
      <c r="G31" s="20"/>
      <c r="H31" s="20"/>
      <c r="I31" s="20"/>
      <c r="J31" s="20"/>
    </row>
    <row r="32" spans="2:10" ht="56.25" customHeight="1" x14ac:dyDescent="0.25">
      <c r="B32" s="474" t="s">
        <v>52</v>
      </c>
      <c r="C32" s="474"/>
      <c r="D32" s="122">
        <v>0</v>
      </c>
      <c r="E32" s="122">
        <v>0.9</v>
      </c>
      <c r="F32" s="20"/>
      <c r="G32" s="20"/>
      <c r="H32" s="20"/>
      <c r="I32" s="20"/>
      <c r="J32" s="20"/>
    </row>
    <row r="33" spans="2:18" ht="69.75" customHeight="1" x14ac:dyDescent="0.25">
      <c r="B33" s="474" t="s">
        <v>446</v>
      </c>
      <c r="C33" s="474"/>
      <c r="D33" s="122">
        <v>0</v>
      </c>
      <c r="E33" s="122">
        <v>0.7</v>
      </c>
      <c r="F33" s="20"/>
      <c r="G33" s="20"/>
      <c r="H33" s="20"/>
      <c r="I33" s="20"/>
      <c r="J33" s="20"/>
    </row>
    <row r="34" spans="2:18" ht="83.25" customHeight="1" x14ac:dyDescent="0.25">
      <c r="B34" s="474" t="s">
        <v>447</v>
      </c>
      <c r="C34" s="474"/>
      <c r="D34" s="122">
        <v>0</v>
      </c>
      <c r="E34" s="122">
        <v>0.5</v>
      </c>
      <c r="F34" s="20"/>
      <c r="G34" s="20"/>
      <c r="H34" s="20"/>
      <c r="I34" s="20"/>
      <c r="J34" s="20"/>
    </row>
    <row r="35" spans="2:18" ht="69" customHeight="1" x14ac:dyDescent="0.25">
      <c r="B35" s="474" t="s">
        <v>448</v>
      </c>
      <c r="C35" s="474"/>
      <c r="D35" s="122">
        <v>0</v>
      </c>
      <c r="E35" s="122">
        <v>0.5</v>
      </c>
      <c r="F35" s="20"/>
      <c r="G35" s="20"/>
      <c r="H35" s="20"/>
      <c r="I35" s="20"/>
      <c r="J35" s="20"/>
    </row>
    <row r="36" spans="2:18" ht="62.25" customHeight="1" x14ac:dyDescent="0.25">
      <c r="B36" s="474" t="s">
        <v>449</v>
      </c>
      <c r="C36" s="474"/>
      <c r="D36" s="122">
        <v>0</v>
      </c>
      <c r="E36" s="122">
        <v>0.4</v>
      </c>
      <c r="F36" s="20"/>
      <c r="G36" s="20"/>
      <c r="H36" s="20"/>
      <c r="I36" s="20"/>
      <c r="J36" s="20"/>
    </row>
    <row r="37" spans="2:18" ht="62.25" customHeight="1" x14ac:dyDescent="0.25">
      <c r="B37" s="474" t="s">
        <v>450</v>
      </c>
      <c r="C37" s="474"/>
      <c r="D37" s="122">
        <v>0</v>
      </c>
      <c r="E37" s="122">
        <v>0.3</v>
      </c>
      <c r="F37" s="20"/>
      <c r="G37" s="20"/>
      <c r="H37" s="20"/>
      <c r="I37" s="20"/>
      <c r="J37" s="20"/>
    </row>
    <row r="38" spans="2:18" ht="32.25" customHeight="1" x14ac:dyDescent="0.25">
      <c r="B38" s="24"/>
      <c r="C38" s="120"/>
      <c r="D38" s="120"/>
      <c r="E38" s="120"/>
      <c r="F38" s="120"/>
      <c r="G38" s="120"/>
      <c r="H38" s="120"/>
      <c r="I38" s="120"/>
      <c r="J38" s="120"/>
    </row>
    <row r="39" spans="2:18" ht="16.5" customHeight="1" x14ac:dyDescent="0.25">
      <c r="B39" s="25" t="s">
        <v>53</v>
      </c>
      <c r="C39" s="20"/>
      <c r="D39" s="20"/>
      <c r="E39" s="20"/>
      <c r="F39" s="20"/>
      <c r="G39" s="20"/>
      <c r="H39" s="20"/>
      <c r="I39" s="20"/>
      <c r="J39" s="20"/>
    </row>
    <row r="40" spans="2:18" ht="51" customHeight="1" x14ac:dyDescent="0.25">
      <c r="B40" s="467" t="s">
        <v>442</v>
      </c>
      <c r="C40" s="467"/>
      <c r="D40" s="467"/>
      <c r="E40" s="467"/>
      <c r="F40" s="467"/>
      <c r="G40" s="467"/>
      <c r="H40" s="467"/>
      <c r="I40" s="467"/>
      <c r="J40" s="467"/>
    </row>
    <row r="41" spans="2:18" ht="15" customHeight="1" x14ac:dyDescent="0.25">
      <c r="B41" s="18"/>
      <c r="C41" s="18"/>
      <c r="D41" s="18"/>
      <c r="E41" s="18"/>
      <c r="F41" s="18"/>
      <c r="G41" s="18"/>
      <c r="H41" s="18"/>
      <c r="I41" s="18"/>
      <c r="J41" s="18"/>
    </row>
    <row r="42" spans="2:18" ht="16.5" customHeight="1" x14ac:dyDescent="0.25">
      <c r="B42" s="25" t="s">
        <v>54</v>
      </c>
      <c r="C42" s="18"/>
      <c r="D42" s="18"/>
      <c r="E42" s="18"/>
      <c r="F42" s="18"/>
      <c r="G42" s="18"/>
      <c r="H42" s="18"/>
      <c r="I42" s="18"/>
      <c r="J42" s="18"/>
    </row>
    <row r="43" spans="2:18" ht="16.5" customHeight="1" x14ac:dyDescent="0.25">
      <c r="B43" s="25"/>
      <c r="C43" s="18"/>
      <c r="D43" s="18"/>
      <c r="E43" s="18"/>
      <c r="F43" s="18"/>
      <c r="G43" s="18"/>
      <c r="H43" s="18"/>
      <c r="I43" s="18"/>
      <c r="J43" s="18"/>
    </row>
    <row r="44" spans="2:18" ht="58.5" customHeight="1" x14ac:dyDescent="0.25">
      <c r="B44" s="466" t="s">
        <v>451</v>
      </c>
      <c r="C44" s="466"/>
      <c r="D44" s="466"/>
      <c r="E44" s="466"/>
      <c r="F44" s="466"/>
      <c r="G44" s="466"/>
      <c r="H44" s="466"/>
      <c r="I44" s="466"/>
      <c r="J44" s="466"/>
      <c r="K44" s="180"/>
    </row>
    <row r="45" spans="2:18" ht="16.5" customHeight="1" x14ac:dyDescent="0.25">
      <c r="B45" s="18"/>
      <c r="C45" s="18"/>
      <c r="D45" s="18"/>
      <c r="E45" s="18"/>
      <c r="F45" s="18"/>
      <c r="G45" s="18"/>
      <c r="H45" s="18"/>
      <c r="I45" s="18"/>
      <c r="J45" s="18"/>
    </row>
    <row r="46" spans="2:18" s="10" customFormat="1" ht="24.95" customHeight="1" x14ac:dyDescent="0.25">
      <c r="B46" s="102" t="s">
        <v>55</v>
      </c>
      <c r="C46" s="110"/>
      <c r="D46" s="110"/>
      <c r="E46" s="110"/>
      <c r="F46" s="110"/>
      <c r="G46" s="110"/>
      <c r="H46" s="110"/>
      <c r="I46" s="110"/>
      <c r="J46" s="110"/>
      <c r="K46" s="110"/>
      <c r="L46" s="110"/>
      <c r="M46" s="110"/>
      <c r="N46" s="110"/>
      <c r="O46" s="110"/>
      <c r="P46" s="110"/>
      <c r="Q46" s="110"/>
      <c r="R46" s="110"/>
    </row>
    <row r="47" spans="2:18" s="10" customFormat="1" ht="21.75" customHeight="1" x14ac:dyDescent="0.25">
      <c r="B47" s="102" t="s">
        <v>56</v>
      </c>
      <c r="C47" s="110"/>
      <c r="D47" s="110"/>
      <c r="E47" s="110"/>
      <c r="F47" s="110"/>
      <c r="G47" s="110"/>
      <c r="H47" s="110"/>
      <c r="I47" s="110"/>
      <c r="J47" s="110"/>
      <c r="K47" s="110"/>
      <c r="L47" s="110"/>
      <c r="M47" s="110"/>
      <c r="N47" s="110"/>
      <c r="O47" s="110"/>
      <c r="P47" s="110"/>
      <c r="Q47" s="110"/>
      <c r="R47" s="110"/>
    </row>
    <row r="48" spans="2:18" s="10" customFormat="1" ht="160.5" customHeight="1" x14ac:dyDescent="0.25">
      <c r="B48" s="467" t="s">
        <v>562</v>
      </c>
      <c r="C48" s="467"/>
      <c r="D48" s="467"/>
      <c r="E48" s="467"/>
      <c r="F48" s="467"/>
      <c r="G48" s="467"/>
      <c r="H48" s="467"/>
      <c r="I48" s="467"/>
      <c r="J48" s="467"/>
      <c r="K48" s="11"/>
      <c r="L48" s="11"/>
      <c r="M48" s="11"/>
      <c r="N48" s="11"/>
      <c r="O48" s="11"/>
      <c r="P48" s="11"/>
      <c r="Q48" s="11"/>
      <c r="R48" s="11"/>
    </row>
    <row r="49" spans="2:18" s="10" customFormat="1" ht="14.25" customHeight="1" x14ac:dyDescent="0.25">
      <c r="B49" s="270"/>
      <c r="C49" s="270"/>
      <c r="D49" s="270"/>
      <c r="E49" s="270"/>
      <c r="F49" s="270"/>
      <c r="G49" s="270"/>
      <c r="H49" s="270"/>
      <c r="I49" s="270"/>
      <c r="J49" s="270"/>
      <c r="K49" s="11"/>
      <c r="L49" s="11"/>
      <c r="M49" s="11"/>
      <c r="N49" s="11"/>
      <c r="O49" s="11"/>
      <c r="P49" s="11"/>
      <c r="Q49" s="11"/>
      <c r="R49" s="11"/>
    </row>
    <row r="50" spans="2:18" s="10" customFormat="1" ht="21" customHeight="1" x14ac:dyDescent="0.25">
      <c r="B50" s="105" t="s">
        <v>57</v>
      </c>
      <c r="C50" s="103"/>
      <c r="D50" s="103"/>
      <c r="E50" s="103"/>
      <c r="F50" s="103"/>
      <c r="G50" s="103"/>
      <c r="H50" s="103"/>
      <c r="I50" s="103"/>
      <c r="J50" s="103"/>
      <c r="K50" s="11"/>
      <c r="L50" s="11"/>
      <c r="M50" s="11"/>
      <c r="N50" s="11"/>
      <c r="O50" s="11"/>
      <c r="P50" s="11"/>
      <c r="Q50" s="11"/>
      <c r="R50" s="11"/>
    </row>
    <row r="51" spans="2:18" s="10" customFormat="1" ht="6" customHeight="1" x14ac:dyDescent="0.25">
      <c r="B51" s="105"/>
      <c r="C51" s="103"/>
      <c r="D51" s="103"/>
      <c r="E51" s="103"/>
      <c r="F51" s="103"/>
      <c r="G51" s="103"/>
      <c r="H51" s="103"/>
      <c r="I51" s="103"/>
      <c r="J51" s="103"/>
      <c r="K51" s="11"/>
      <c r="L51" s="11"/>
      <c r="M51" s="11"/>
      <c r="N51" s="11"/>
      <c r="O51" s="11"/>
      <c r="P51" s="11"/>
      <c r="Q51" s="11"/>
      <c r="R51" s="11"/>
    </row>
    <row r="52" spans="2:18" s="10" customFormat="1" ht="21" customHeight="1" x14ac:dyDescent="0.25">
      <c r="B52" s="466" t="s">
        <v>58</v>
      </c>
      <c r="C52" s="466"/>
      <c r="D52" s="466"/>
      <c r="E52" s="466"/>
      <c r="F52" s="466"/>
      <c r="G52" s="466"/>
      <c r="H52" s="466"/>
      <c r="I52" s="466"/>
      <c r="J52" s="466"/>
      <c r="K52" s="11"/>
      <c r="L52" s="11"/>
      <c r="M52" s="11"/>
      <c r="N52" s="11"/>
      <c r="O52" s="11"/>
      <c r="P52" s="11"/>
      <c r="Q52" s="11"/>
      <c r="R52" s="11"/>
    </row>
    <row r="53" spans="2:18" s="10" customFormat="1" ht="18.75" customHeight="1" x14ac:dyDescent="0.25">
      <c r="B53" s="107"/>
      <c r="C53" s="110"/>
      <c r="D53" s="110"/>
      <c r="E53" s="110"/>
      <c r="F53" s="110"/>
      <c r="G53" s="110"/>
      <c r="H53" s="110"/>
      <c r="I53" s="110"/>
      <c r="J53" s="110"/>
      <c r="K53" s="110"/>
      <c r="L53" s="110"/>
      <c r="M53" s="110"/>
      <c r="N53" s="110"/>
      <c r="O53" s="110"/>
      <c r="P53" s="110"/>
      <c r="Q53" s="110"/>
      <c r="R53" s="110"/>
    </row>
    <row r="54" spans="2:18" s="10" customFormat="1" ht="93.75" customHeight="1" x14ac:dyDescent="0.25">
      <c r="B54" s="475" t="s">
        <v>372</v>
      </c>
      <c r="C54" s="475"/>
      <c r="D54" s="475"/>
      <c r="E54" s="475"/>
      <c r="F54" s="475"/>
      <c r="G54" s="475"/>
      <c r="H54" s="475"/>
      <c r="I54" s="475"/>
      <c r="J54" s="475"/>
      <c r="K54" s="12"/>
      <c r="L54" s="12"/>
      <c r="M54" s="12"/>
      <c r="N54" s="12"/>
      <c r="O54" s="12"/>
      <c r="P54" s="12"/>
      <c r="Q54" s="12"/>
      <c r="R54" s="12"/>
    </row>
    <row r="55" spans="2:18" s="10" customFormat="1" ht="43.5" customHeight="1" x14ac:dyDescent="0.25">
      <c r="B55" s="475" t="s">
        <v>59</v>
      </c>
      <c r="C55" s="475"/>
      <c r="D55" s="475"/>
      <c r="E55" s="475"/>
      <c r="F55" s="475"/>
      <c r="G55" s="475"/>
      <c r="H55" s="475"/>
      <c r="I55" s="475"/>
      <c r="J55" s="475"/>
      <c r="K55" s="12"/>
      <c r="L55" s="12"/>
      <c r="M55" s="12"/>
      <c r="N55" s="12"/>
      <c r="O55" s="12"/>
      <c r="P55" s="12"/>
      <c r="Q55" s="12"/>
      <c r="R55" s="12"/>
    </row>
    <row r="56" spans="2:18" s="10" customFormat="1" ht="27" customHeight="1" x14ac:dyDescent="0.25">
      <c r="B56" s="475" t="s">
        <v>60</v>
      </c>
      <c r="C56" s="475"/>
      <c r="D56" s="475"/>
      <c r="E56" s="475"/>
      <c r="F56" s="475"/>
      <c r="G56" s="475"/>
      <c r="H56" s="475"/>
      <c r="I56" s="475"/>
      <c r="J56" s="475"/>
      <c r="K56" s="12"/>
      <c r="L56" s="12"/>
      <c r="M56" s="12"/>
      <c r="N56" s="12"/>
      <c r="O56" s="12"/>
      <c r="P56" s="12"/>
      <c r="Q56" s="12"/>
      <c r="R56" s="12"/>
    </row>
    <row r="57" spans="2:18" s="10" customFormat="1" ht="15" customHeight="1" x14ac:dyDescent="0.25">
      <c r="B57" s="108"/>
      <c r="C57" s="108"/>
      <c r="D57" s="108"/>
      <c r="E57" s="108"/>
      <c r="F57" s="108"/>
      <c r="G57" s="108"/>
      <c r="H57" s="108"/>
      <c r="I57" s="108"/>
      <c r="J57" s="108"/>
      <c r="K57" s="12"/>
      <c r="L57" s="12"/>
      <c r="M57" s="12"/>
      <c r="N57" s="12"/>
      <c r="O57" s="12"/>
      <c r="P57" s="12"/>
      <c r="Q57" s="12"/>
      <c r="R57" s="12"/>
    </row>
    <row r="58" spans="2:18" s="10" customFormat="1" ht="36" customHeight="1" x14ac:dyDescent="0.25">
      <c r="B58" s="476" t="s">
        <v>440</v>
      </c>
      <c r="C58" s="476"/>
      <c r="D58" s="476"/>
      <c r="E58" s="476"/>
      <c r="F58" s="476"/>
      <c r="G58" s="476"/>
      <c r="H58" s="476"/>
      <c r="I58" s="476"/>
      <c r="J58" s="476"/>
      <c r="K58" s="13"/>
      <c r="L58" s="13"/>
      <c r="M58" s="13"/>
      <c r="N58" s="13"/>
      <c r="O58" s="13"/>
      <c r="P58" s="13"/>
      <c r="Q58" s="13"/>
      <c r="R58" s="13"/>
    </row>
    <row r="59" spans="2:18" s="10" customFormat="1" ht="15" customHeight="1" x14ac:dyDescent="0.25">
      <c r="B59" s="109"/>
      <c r="C59" s="109"/>
      <c r="D59" s="109"/>
      <c r="E59" s="109"/>
      <c r="F59" s="109"/>
      <c r="G59" s="109"/>
      <c r="H59" s="109"/>
      <c r="I59" s="109"/>
      <c r="J59" s="109"/>
      <c r="K59" s="13"/>
      <c r="L59" s="13"/>
      <c r="M59" s="13"/>
      <c r="N59" s="13"/>
      <c r="O59" s="13"/>
      <c r="P59" s="13"/>
      <c r="Q59" s="13"/>
      <c r="R59" s="13"/>
    </row>
    <row r="60" spans="2:18" s="10" customFormat="1" ht="39" customHeight="1" x14ac:dyDescent="0.25">
      <c r="B60" s="477" t="s">
        <v>61</v>
      </c>
      <c r="C60" s="477"/>
      <c r="D60" s="477"/>
      <c r="E60" s="477"/>
      <c r="F60" s="477"/>
      <c r="G60" s="477"/>
      <c r="H60" s="477"/>
      <c r="I60" s="477"/>
      <c r="J60" s="477"/>
      <c r="K60" s="13"/>
      <c r="L60" s="13"/>
      <c r="M60" s="13"/>
      <c r="N60" s="13"/>
      <c r="O60" s="13"/>
      <c r="P60" s="13"/>
      <c r="Q60" s="13"/>
      <c r="R60" s="13"/>
    </row>
  </sheetData>
  <mergeCells count="32">
    <mergeCell ref="B56:J56"/>
    <mergeCell ref="B58:J58"/>
    <mergeCell ref="B60:J60"/>
    <mergeCell ref="B48:J48"/>
    <mergeCell ref="B55:J55"/>
    <mergeCell ref="B52:J52"/>
    <mergeCell ref="B54:J54"/>
    <mergeCell ref="B44:J44"/>
    <mergeCell ref="B25:D25"/>
    <mergeCell ref="B27:J27"/>
    <mergeCell ref="B29:C29"/>
    <mergeCell ref="B30:C30"/>
    <mergeCell ref="B31:C31"/>
    <mergeCell ref="B32:C32"/>
    <mergeCell ref="B33:C33"/>
    <mergeCell ref="B34:C34"/>
    <mergeCell ref="B35:C35"/>
    <mergeCell ref="B37:C37"/>
    <mergeCell ref="B40:J40"/>
    <mergeCell ref="B36:C36"/>
    <mergeCell ref="B23:J23"/>
    <mergeCell ref="B1:J1"/>
    <mergeCell ref="B2:J2"/>
    <mergeCell ref="B3:J3"/>
    <mergeCell ref="B4:J4"/>
    <mergeCell ref="B5:J5"/>
    <mergeCell ref="B9:J9"/>
    <mergeCell ref="B11:J11"/>
    <mergeCell ref="B13:J13"/>
    <mergeCell ref="B15:J15"/>
    <mergeCell ref="B21:J21"/>
    <mergeCell ref="B22:J22"/>
  </mergeCells>
  <pageMargins left="0.7" right="0.7" top="0.75" bottom="0.75" header="0.3" footer="0.3"/>
  <pageSetup scale="4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82BF-2459-40B8-AEB1-5ED2091BA7A3}">
  <sheetPr>
    <tabColor theme="7" tint="-0.499984740745262"/>
    <pageSetUpPr fitToPage="1"/>
  </sheetPr>
  <dimension ref="B2:R59"/>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8.42578125" style="4" customWidth="1"/>
    <col min="6" max="8" width="22.7109375" style="4" customWidth="1"/>
    <col min="9" max="9" width="14.5703125" style="4" customWidth="1"/>
    <col min="10" max="10" width="15.85546875" style="4" bestFit="1" customWidth="1"/>
    <col min="11" max="11" width="17.28515625" style="4" bestFit="1" customWidth="1"/>
    <col min="12"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2" spans="2:18" s="10" customFormat="1" ht="24.95" customHeight="1" x14ac:dyDescent="0.25">
      <c r="B2" s="26" t="s">
        <v>62</v>
      </c>
      <c r="C2" s="110"/>
      <c r="D2" s="110"/>
      <c r="E2" s="110"/>
      <c r="F2" s="110"/>
      <c r="G2" s="110"/>
      <c r="H2" s="110"/>
      <c r="I2" s="110"/>
      <c r="J2" s="110"/>
      <c r="K2" s="110"/>
      <c r="L2" s="110"/>
      <c r="M2" s="110"/>
      <c r="N2" s="110"/>
      <c r="O2" s="110"/>
      <c r="P2" s="110"/>
      <c r="Q2" s="110"/>
      <c r="R2" s="110"/>
    </row>
    <row r="3" spans="2:18" s="10" customFormat="1" ht="24.95" customHeight="1" x14ac:dyDescent="0.25">
      <c r="B3" s="102" t="s">
        <v>63</v>
      </c>
      <c r="C3" s="110"/>
      <c r="D3" s="110"/>
      <c r="E3" s="110"/>
      <c r="F3" s="110"/>
      <c r="G3" s="110"/>
      <c r="H3" s="110"/>
      <c r="I3" s="110"/>
      <c r="J3" s="110"/>
      <c r="K3" s="110"/>
      <c r="L3" s="110"/>
      <c r="M3" s="110"/>
      <c r="N3" s="110"/>
      <c r="O3" s="110"/>
      <c r="P3" s="110"/>
      <c r="Q3" s="110"/>
      <c r="R3" s="110"/>
    </row>
    <row r="4" spans="2:18" s="10" customFormat="1" ht="24.95" customHeight="1" x14ac:dyDescent="0.25">
      <c r="B4" s="102" t="s">
        <v>64</v>
      </c>
      <c r="C4" s="110"/>
      <c r="D4" s="110"/>
      <c r="E4" s="110"/>
      <c r="F4" s="110"/>
      <c r="G4" s="110"/>
      <c r="H4" s="110"/>
      <c r="I4" s="110"/>
      <c r="J4" s="110"/>
      <c r="K4" s="110"/>
      <c r="L4" s="110"/>
      <c r="M4" s="110"/>
      <c r="N4" s="110"/>
      <c r="O4" s="110"/>
      <c r="P4" s="110"/>
      <c r="Q4" s="110"/>
      <c r="R4" s="110"/>
    </row>
    <row r="5" spans="2:18" s="10" customFormat="1" ht="63" customHeight="1" x14ac:dyDescent="0.25">
      <c r="B5" s="466" t="s">
        <v>563</v>
      </c>
      <c r="C5" s="466"/>
      <c r="D5" s="466"/>
      <c r="E5" s="466"/>
      <c r="F5" s="466"/>
      <c r="G5" s="466"/>
      <c r="H5" s="466"/>
      <c r="I5" s="466"/>
      <c r="J5" s="466"/>
      <c r="K5" s="11"/>
      <c r="L5" s="11"/>
      <c r="M5" s="11"/>
      <c r="N5" s="11"/>
      <c r="O5" s="11"/>
      <c r="P5" s="11"/>
      <c r="Q5" s="11"/>
      <c r="R5" s="11"/>
    </row>
    <row r="6" spans="2:18" s="10" customFormat="1" ht="78" customHeight="1" x14ac:dyDescent="0.25">
      <c r="B6" s="478" t="s">
        <v>583</v>
      </c>
      <c r="C6" s="478"/>
      <c r="D6" s="478"/>
      <c r="E6" s="478"/>
      <c r="F6" s="478"/>
      <c r="G6" s="478"/>
      <c r="H6" s="478"/>
      <c r="I6" s="478"/>
      <c r="J6" s="478"/>
      <c r="K6" s="110"/>
      <c r="L6" s="179"/>
      <c r="M6" s="110"/>
      <c r="N6" s="110"/>
      <c r="O6" s="110"/>
      <c r="P6" s="110"/>
      <c r="Q6" s="110"/>
      <c r="R6" s="110"/>
    </row>
    <row r="7" spans="2:18" s="10" customFormat="1" ht="19.5" customHeight="1" x14ac:dyDescent="0.25">
      <c r="B7" s="105" t="s">
        <v>65</v>
      </c>
      <c r="C7" s="103"/>
      <c r="D7" s="103"/>
      <c r="E7" s="103"/>
      <c r="F7" s="103"/>
      <c r="G7" s="103"/>
      <c r="H7" s="103"/>
      <c r="I7" s="103"/>
      <c r="J7" s="103"/>
      <c r="K7" s="110"/>
      <c r="L7" s="110"/>
      <c r="M7" s="110"/>
      <c r="N7" s="110"/>
      <c r="O7" s="110"/>
      <c r="P7" s="110"/>
      <c r="Q7" s="110"/>
      <c r="R7" s="110"/>
    </row>
    <row r="8" spans="2:18" s="10" customFormat="1" ht="66.75" customHeight="1" x14ac:dyDescent="0.25">
      <c r="B8" s="479" t="s">
        <v>526</v>
      </c>
      <c r="C8" s="479"/>
      <c r="D8" s="479"/>
      <c r="E8" s="479"/>
      <c r="F8" s="479"/>
      <c r="G8" s="479"/>
      <c r="H8" s="479"/>
      <c r="I8" s="479"/>
      <c r="J8" s="479"/>
      <c r="K8" s="110"/>
      <c r="L8" s="110"/>
      <c r="M8" s="110"/>
      <c r="N8" s="110"/>
      <c r="O8" s="110"/>
      <c r="P8" s="110"/>
      <c r="Q8" s="110"/>
      <c r="R8" s="110"/>
    </row>
    <row r="9" spans="2:18" s="10" customFormat="1" ht="24.95" customHeight="1" x14ac:dyDescent="0.25">
      <c r="B9" s="102" t="s">
        <v>66</v>
      </c>
      <c r="C9" s="110"/>
      <c r="D9" s="110"/>
      <c r="E9" s="110"/>
      <c r="F9" s="110"/>
      <c r="G9" s="110"/>
      <c r="H9" s="110"/>
      <c r="I9" s="110"/>
      <c r="J9" s="110"/>
      <c r="K9" s="110"/>
      <c r="L9" s="110"/>
      <c r="M9" s="110"/>
      <c r="N9" s="110"/>
      <c r="O9" s="110"/>
      <c r="P9" s="110"/>
      <c r="Q9" s="110"/>
      <c r="R9" s="110"/>
    </row>
    <row r="10" spans="2:18" s="10" customFormat="1" ht="18" customHeight="1" x14ac:dyDescent="0.25">
      <c r="B10" s="467" t="s">
        <v>541</v>
      </c>
      <c r="C10" s="467"/>
      <c r="D10" s="467"/>
      <c r="E10" s="467"/>
      <c r="F10" s="467"/>
      <c r="G10" s="467"/>
      <c r="H10" s="467"/>
      <c r="I10" s="467"/>
      <c r="J10" s="467"/>
      <c r="K10" s="110"/>
      <c r="L10" s="110"/>
      <c r="M10" s="110"/>
      <c r="N10" s="110"/>
      <c r="O10" s="110"/>
      <c r="P10" s="110"/>
      <c r="Q10" s="110"/>
      <c r="R10" s="110"/>
    </row>
    <row r="11" spans="2:18" s="10" customFormat="1" ht="15" customHeight="1" x14ac:dyDescent="0.25">
      <c r="B11" s="107"/>
      <c r="C11" s="110"/>
      <c r="D11" s="110"/>
      <c r="E11" s="110"/>
      <c r="F11" s="110"/>
      <c r="G11" s="110"/>
      <c r="H11" s="110"/>
      <c r="I11" s="110"/>
      <c r="J11" s="110"/>
      <c r="K11" s="110"/>
      <c r="L11" s="110"/>
      <c r="M11" s="110"/>
      <c r="N11" s="110"/>
      <c r="O11" s="110"/>
      <c r="P11" s="110"/>
      <c r="Q11" s="110"/>
      <c r="R11" s="110"/>
    </row>
    <row r="12" spans="2:18" s="10" customFormat="1" ht="15" customHeight="1" x14ac:dyDescent="0.25">
      <c r="B12" s="102" t="s">
        <v>67</v>
      </c>
      <c r="C12" s="110"/>
      <c r="D12" s="110"/>
      <c r="E12" s="110"/>
      <c r="F12" s="110"/>
      <c r="G12" s="110"/>
      <c r="H12" s="110"/>
      <c r="I12" s="110"/>
      <c r="J12" s="110"/>
      <c r="K12" s="110"/>
      <c r="L12" s="110"/>
      <c r="M12" s="110"/>
      <c r="N12" s="110"/>
      <c r="O12" s="110"/>
      <c r="P12" s="110"/>
      <c r="Q12" s="110"/>
      <c r="R12" s="110"/>
    </row>
    <row r="13" spans="2:18" s="10" customFormat="1" ht="47.25" customHeight="1" x14ac:dyDescent="0.25">
      <c r="B13" s="466" t="s">
        <v>68</v>
      </c>
      <c r="C13" s="466"/>
      <c r="D13" s="466"/>
      <c r="E13" s="466"/>
      <c r="F13" s="466"/>
      <c r="G13" s="466"/>
      <c r="H13" s="466"/>
      <c r="I13" s="466"/>
      <c r="J13" s="466"/>
      <c r="K13" s="110"/>
      <c r="L13" s="110"/>
      <c r="M13" s="110"/>
      <c r="N13" s="110"/>
      <c r="O13" s="110"/>
      <c r="P13" s="110"/>
      <c r="Q13" s="110"/>
      <c r="R13" s="110"/>
    </row>
    <row r="14" spans="2:18" s="10" customFormat="1" ht="24.95" customHeight="1" x14ac:dyDescent="0.25">
      <c r="B14" s="102" t="s">
        <v>91</v>
      </c>
      <c r="C14" s="110"/>
      <c r="D14" s="110"/>
      <c r="E14" s="110"/>
      <c r="F14" s="110"/>
      <c r="G14" s="110"/>
      <c r="H14" s="110"/>
      <c r="I14" s="110"/>
      <c r="J14" s="110"/>
      <c r="K14" s="110"/>
      <c r="L14" s="110"/>
      <c r="M14" s="110"/>
      <c r="N14" s="110"/>
      <c r="O14" s="110"/>
      <c r="P14" s="110"/>
      <c r="Q14" s="110"/>
      <c r="R14" s="110"/>
    </row>
    <row r="15" spans="2:18" s="10" customFormat="1" ht="24.95" customHeight="1" x14ac:dyDescent="0.25">
      <c r="B15" s="102" t="s">
        <v>32</v>
      </c>
      <c r="C15" s="110"/>
      <c r="D15" s="110"/>
      <c r="E15" s="110"/>
      <c r="F15" s="110"/>
      <c r="G15" s="110"/>
      <c r="H15" s="110"/>
      <c r="I15" s="110"/>
      <c r="J15" s="110"/>
      <c r="K15" s="110"/>
      <c r="L15" s="110"/>
      <c r="M15" s="110"/>
      <c r="N15" s="110"/>
      <c r="O15" s="110"/>
      <c r="P15" s="110"/>
      <c r="Q15" s="110"/>
      <c r="R15" s="110"/>
    </row>
    <row r="16" spans="2:18" s="10" customFormat="1" ht="54" customHeight="1" x14ac:dyDescent="0.25">
      <c r="B16" s="480" t="s">
        <v>441</v>
      </c>
      <c r="C16" s="480"/>
      <c r="D16" s="480"/>
      <c r="E16" s="480"/>
      <c r="F16" s="480"/>
      <c r="G16" s="480"/>
      <c r="H16" s="480"/>
      <c r="I16" s="480"/>
      <c r="J16" s="480"/>
      <c r="K16" s="110"/>
      <c r="L16" s="110"/>
      <c r="M16" s="110"/>
      <c r="N16" s="110"/>
      <c r="O16" s="110"/>
      <c r="P16" s="110"/>
      <c r="Q16" s="110"/>
      <c r="R16" s="110"/>
    </row>
    <row r="17" spans="2:18" s="305" customFormat="1" ht="18.75" customHeight="1" x14ac:dyDescent="0.25">
      <c r="B17" s="460" t="s">
        <v>565</v>
      </c>
      <c r="C17" s="460"/>
      <c r="D17" s="135"/>
      <c r="E17" s="135"/>
      <c r="F17" s="135"/>
      <c r="G17" s="135"/>
      <c r="H17" s="135"/>
      <c r="I17" s="135"/>
      <c r="J17" s="135"/>
      <c r="K17" s="135"/>
      <c r="L17" s="135"/>
      <c r="M17" s="135"/>
      <c r="N17" s="135"/>
    </row>
    <row r="18" spans="2:18" s="305" customFormat="1" ht="11.1" customHeight="1" x14ac:dyDescent="0.25">
      <c r="B18" s="415"/>
      <c r="C18" s="135"/>
      <c r="D18" s="135"/>
      <c r="E18" s="135"/>
      <c r="F18" s="135"/>
      <c r="G18" s="135"/>
      <c r="H18" s="135"/>
      <c r="I18" s="135"/>
      <c r="J18" s="135"/>
      <c r="K18" s="135"/>
      <c r="L18" s="135"/>
      <c r="M18" s="135"/>
      <c r="N18" s="135"/>
    </row>
    <row r="19" spans="2:18" s="305" customFormat="1" ht="13.5" customHeight="1" x14ac:dyDescent="0.25">
      <c r="B19" s="483" t="s">
        <v>564</v>
      </c>
      <c r="C19" s="460"/>
      <c r="D19" s="135"/>
      <c r="E19" s="135"/>
      <c r="F19" s="135"/>
      <c r="G19" s="135"/>
      <c r="H19" s="135"/>
      <c r="I19" s="135"/>
      <c r="J19" s="135"/>
      <c r="K19" s="135"/>
      <c r="L19" s="135"/>
      <c r="M19" s="135"/>
      <c r="N19" s="135"/>
    </row>
    <row r="20" spans="2:18" s="305" customFormat="1" ht="11.1" customHeight="1" x14ac:dyDescent="0.25">
      <c r="B20" s="415"/>
      <c r="C20" s="135"/>
      <c r="D20" s="135"/>
      <c r="E20" s="135"/>
      <c r="F20" s="135"/>
      <c r="G20" s="135"/>
      <c r="H20" s="135"/>
      <c r="I20" s="135"/>
      <c r="J20" s="135"/>
      <c r="K20" s="135"/>
      <c r="L20" s="135"/>
      <c r="M20" s="135"/>
      <c r="N20" s="135"/>
    </row>
    <row r="21" spans="2:18" s="305" customFormat="1" ht="33" customHeight="1" x14ac:dyDescent="0.25">
      <c r="B21" s="466" t="s">
        <v>582</v>
      </c>
      <c r="C21" s="484"/>
      <c r="D21" s="484"/>
      <c r="E21" s="484"/>
      <c r="F21" s="484"/>
      <c r="G21" s="484"/>
      <c r="H21" s="484"/>
      <c r="I21" s="484"/>
      <c r="J21" s="138"/>
      <c r="K21" s="135"/>
      <c r="L21" s="135"/>
      <c r="M21" s="135"/>
      <c r="N21" s="135"/>
    </row>
    <row r="22" spans="2:18" s="305" customFormat="1" ht="11.1" customHeight="1" x14ac:dyDescent="0.25">
      <c r="B22" s="415"/>
      <c r="C22" s="135"/>
      <c r="D22" s="135"/>
      <c r="E22" s="135"/>
      <c r="F22" s="135"/>
      <c r="G22" s="135"/>
      <c r="H22" s="135"/>
      <c r="I22" s="135"/>
      <c r="J22" s="135"/>
      <c r="K22" s="135"/>
      <c r="L22" s="135"/>
      <c r="M22" s="135"/>
      <c r="N22" s="135"/>
    </row>
    <row r="23" spans="2:18" s="10" customFormat="1" ht="24.95" customHeight="1" x14ac:dyDescent="0.25">
      <c r="B23" s="102" t="s">
        <v>566</v>
      </c>
      <c r="C23" s="110"/>
      <c r="D23" s="110"/>
      <c r="E23" s="110"/>
      <c r="F23" s="110"/>
      <c r="G23" s="110"/>
      <c r="H23" s="110"/>
      <c r="I23" s="110"/>
      <c r="J23" s="110"/>
      <c r="K23" s="110"/>
      <c r="L23" s="110"/>
      <c r="M23" s="110"/>
      <c r="N23" s="110"/>
      <c r="O23" s="110"/>
      <c r="P23" s="110"/>
      <c r="Q23" s="110"/>
      <c r="R23" s="110"/>
    </row>
    <row r="24" spans="2:18" s="10" customFormat="1" ht="24.95" customHeight="1" x14ac:dyDescent="0.25">
      <c r="B24" s="102" t="s">
        <v>69</v>
      </c>
      <c r="C24" s="110"/>
      <c r="D24" s="110"/>
      <c r="E24" s="110"/>
      <c r="F24" s="110"/>
      <c r="G24" s="110"/>
      <c r="H24" s="110"/>
      <c r="I24" s="110"/>
      <c r="J24" s="110"/>
      <c r="K24" s="110"/>
      <c r="L24" s="110"/>
      <c r="M24" s="110"/>
      <c r="N24" s="110"/>
      <c r="O24" s="110"/>
      <c r="P24" s="110"/>
      <c r="Q24" s="110"/>
      <c r="R24" s="110"/>
    </row>
    <row r="25" spans="2:18" s="10" customFormat="1" ht="48" customHeight="1" x14ac:dyDescent="0.25">
      <c r="B25" s="469" t="s">
        <v>569</v>
      </c>
      <c r="C25" s="481"/>
      <c r="D25" s="481"/>
      <c r="E25" s="481"/>
      <c r="F25" s="481"/>
      <c r="G25" s="481"/>
      <c r="H25" s="481"/>
      <c r="I25" s="481"/>
      <c r="J25" s="481"/>
      <c r="K25" s="110"/>
      <c r="L25" s="110"/>
      <c r="M25" s="110"/>
      <c r="N25" s="110"/>
      <c r="O25" s="110"/>
      <c r="P25" s="110"/>
      <c r="Q25" s="110"/>
      <c r="R25" s="110"/>
    </row>
    <row r="26" spans="2:18" s="10" customFormat="1" ht="24.95" customHeight="1" x14ac:dyDescent="0.25">
      <c r="B26" s="102" t="s">
        <v>70</v>
      </c>
      <c r="C26" s="110"/>
      <c r="D26" s="110"/>
      <c r="E26" s="110"/>
      <c r="F26" s="110"/>
      <c r="G26" s="110"/>
      <c r="H26" s="110"/>
      <c r="I26" s="110"/>
      <c r="J26" s="110"/>
      <c r="K26" s="110"/>
      <c r="L26" s="110"/>
      <c r="M26" s="110"/>
      <c r="N26" s="110"/>
      <c r="O26" s="110"/>
      <c r="P26" s="110"/>
      <c r="Q26" s="110"/>
      <c r="R26" s="110"/>
    </row>
    <row r="27" spans="2:18" s="10" customFormat="1" ht="42.75" customHeight="1" x14ac:dyDescent="0.25">
      <c r="B27" s="466" t="s">
        <v>71</v>
      </c>
      <c r="C27" s="466"/>
      <c r="D27" s="466"/>
      <c r="E27" s="466"/>
      <c r="F27" s="466"/>
      <c r="G27" s="466"/>
      <c r="H27" s="466"/>
      <c r="I27" s="466"/>
      <c r="J27" s="466"/>
      <c r="K27" s="110"/>
      <c r="L27" s="110"/>
      <c r="M27" s="110"/>
      <c r="N27" s="110"/>
      <c r="O27" s="110"/>
      <c r="P27" s="110"/>
      <c r="Q27" s="110"/>
      <c r="R27" s="110"/>
    </row>
    <row r="28" spans="2:18" s="10" customFormat="1" ht="15" customHeight="1" x14ac:dyDescent="0.25">
      <c r="B28" s="107"/>
      <c r="C28" s="110"/>
      <c r="D28" s="110"/>
      <c r="E28" s="110"/>
      <c r="F28" s="110"/>
      <c r="G28" s="110"/>
      <c r="H28" s="110"/>
      <c r="I28" s="110"/>
      <c r="J28" s="110"/>
      <c r="K28" s="110"/>
      <c r="L28" s="110"/>
      <c r="M28" s="110"/>
      <c r="N28" s="110"/>
      <c r="O28" s="110"/>
      <c r="P28" s="110"/>
      <c r="Q28" s="110"/>
      <c r="R28" s="110"/>
    </row>
    <row r="29" spans="2:18" s="10" customFormat="1" ht="22.5" customHeight="1" x14ac:dyDescent="0.25">
      <c r="B29" s="102" t="s">
        <v>567</v>
      </c>
      <c r="C29" s="110"/>
      <c r="D29" s="110"/>
      <c r="E29" s="110"/>
      <c r="F29" s="110"/>
      <c r="G29" s="110"/>
      <c r="H29" s="110"/>
      <c r="I29" s="110"/>
      <c r="J29" s="110"/>
      <c r="K29" s="110"/>
      <c r="L29" s="110"/>
      <c r="M29" s="110"/>
      <c r="N29" s="110"/>
      <c r="O29" s="110"/>
      <c r="P29" s="110"/>
      <c r="Q29" s="110"/>
      <c r="R29" s="110"/>
    </row>
    <row r="30" spans="2:18" s="10" customFormat="1" ht="41.25" customHeight="1" x14ac:dyDescent="0.25">
      <c r="B30" s="467" t="s">
        <v>98</v>
      </c>
      <c r="C30" s="467"/>
      <c r="D30" s="467"/>
      <c r="E30" s="467"/>
      <c r="F30" s="467"/>
      <c r="G30" s="467"/>
      <c r="H30" s="467"/>
      <c r="I30" s="467"/>
      <c r="J30" s="467"/>
      <c r="K30" s="11"/>
      <c r="L30" s="11"/>
      <c r="M30" s="11"/>
      <c r="N30" s="11"/>
      <c r="O30" s="11"/>
      <c r="P30" s="11"/>
      <c r="Q30" s="11"/>
      <c r="R30" s="11"/>
    </row>
    <row r="31" spans="2:18" s="10" customFormat="1" ht="16.5" x14ac:dyDescent="0.25">
      <c r="B31" s="107"/>
      <c r="C31" s="110"/>
      <c r="D31" s="110"/>
      <c r="E31" s="110"/>
      <c r="F31" s="110"/>
      <c r="G31" s="110"/>
      <c r="H31" s="110"/>
      <c r="I31" s="110"/>
      <c r="J31" s="110"/>
      <c r="K31" s="110"/>
      <c r="L31" s="110"/>
      <c r="M31" s="110"/>
      <c r="N31" s="110"/>
      <c r="O31" s="110"/>
      <c r="P31" s="110"/>
      <c r="Q31" s="110"/>
      <c r="R31" s="110"/>
    </row>
    <row r="32" spans="2:18" s="10" customFormat="1" ht="16.5" x14ac:dyDescent="0.25">
      <c r="B32" s="102" t="s">
        <v>568</v>
      </c>
      <c r="C32" s="110"/>
      <c r="D32" s="110"/>
      <c r="E32" s="110"/>
      <c r="F32" s="110"/>
      <c r="G32" s="110"/>
      <c r="H32" s="110"/>
      <c r="I32" s="110"/>
      <c r="J32" s="110"/>
      <c r="K32" s="110"/>
      <c r="L32" s="110"/>
      <c r="M32" s="110"/>
      <c r="N32" s="110"/>
      <c r="O32" s="110"/>
      <c r="P32" s="110"/>
      <c r="Q32" s="110"/>
      <c r="R32" s="110"/>
    </row>
    <row r="33" spans="2:18" s="10" customFormat="1" ht="16.5" x14ac:dyDescent="0.25">
      <c r="B33" s="107"/>
      <c r="C33" s="110"/>
      <c r="D33" s="110"/>
      <c r="E33" s="110"/>
      <c r="F33" s="110"/>
      <c r="G33" s="110"/>
      <c r="H33" s="110"/>
      <c r="I33" s="110"/>
      <c r="J33" s="110"/>
      <c r="K33" s="110"/>
      <c r="L33" s="110"/>
      <c r="M33" s="110"/>
      <c r="N33" s="110"/>
      <c r="O33" s="110"/>
      <c r="P33" s="110"/>
      <c r="Q33" s="110"/>
      <c r="R33" s="110"/>
    </row>
    <row r="34" spans="2:18" s="10" customFormat="1" ht="36.950000000000003" customHeight="1" x14ac:dyDescent="0.25">
      <c r="B34" s="478" t="s">
        <v>570</v>
      </c>
      <c r="C34" s="482"/>
      <c r="D34" s="482"/>
      <c r="E34" s="482"/>
      <c r="F34" s="482"/>
      <c r="G34" s="482"/>
      <c r="H34" s="482"/>
      <c r="I34" s="482"/>
      <c r="J34" s="482"/>
      <c r="K34" s="110"/>
      <c r="L34" s="110"/>
      <c r="M34" s="110"/>
      <c r="N34" s="110"/>
      <c r="O34" s="110"/>
      <c r="P34" s="110"/>
      <c r="Q34" s="110"/>
      <c r="R34" s="110"/>
    </row>
    <row r="35" spans="2:18" s="10" customFormat="1" ht="16.5" customHeight="1" x14ac:dyDescent="0.25">
      <c r="B35" s="482"/>
      <c r="C35" s="482"/>
      <c r="D35" s="482"/>
      <c r="E35" s="482"/>
      <c r="F35" s="482"/>
      <c r="G35" s="482"/>
      <c r="H35" s="482"/>
      <c r="I35" s="482"/>
      <c r="J35" s="482"/>
      <c r="K35" s="110"/>
      <c r="L35" s="110"/>
      <c r="M35" s="110"/>
      <c r="N35" s="110"/>
      <c r="O35" s="110"/>
      <c r="P35" s="110"/>
      <c r="Q35" s="110"/>
      <c r="R35" s="110"/>
    </row>
    <row r="36" spans="2:18" s="10" customFormat="1" ht="16.5" x14ac:dyDescent="0.25">
      <c r="B36" s="32"/>
      <c r="C36" s="33"/>
      <c r="D36" s="33"/>
      <c r="E36" s="33"/>
      <c r="F36" s="33"/>
      <c r="G36" s="110"/>
      <c r="H36" s="110"/>
      <c r="I36" s="110"/>
      <c r="J36" s="110"/>
      <c r="K36" s="110"/>
      <c r="L36" s="110"/>
      <c r="M36" s="110"/>
      <c r="N36" s="110"/>
      <c r="O36" s="110"/>
      <c r="P36" s="110"/>
      <c r="Q36" s="110"/>
      <c r="R36" s="110"/>
    </row>
    <row r="37" spans="2:18" s="10" customFormat="1" ht="16.5" x14ac:dyDescent="0.25">
      <c r="B37" s="27" t="s">
        <v>571</v>
      </c>
      <c r="C37" s="28"/>
      <c r="D37" s="110"/>
      <c r="E37" s="110"/>
      <c r="F37" s="110"/>
      <c r="G37" s="110"/>
      <c r="H37" s="110"/>
      <c r="I37" s="110"/>
      <c r="J37" s="110"/>
      <c r="K37" s="110"/>
      <c r="L37" s="110"/>
      <c r="M37" s="110"/>
      <c r="N37" s="110"/>
      <c r="O37" s="110"/>
      <c r="P37" s="110"/>
      <c r="Q37" s="110"/>
      <c r="R37" s="110"/>
    </row>
    <row r="38" spans="2:18" s="10" customFormat="1" ht="27" customHeight="1" x14ac:dyDescent="0.25">
      <c r="B38" s="467" t="s">
        <v>527</v>
      </c>
      <c r="C38" s="467"/>
      <c r="D38" s="467"/>
      <c r="E38" s="467"/>
      <c r="F38" s="467"/>
      <c r="G38" s="467"/>
      <c r="H38" s="467"/>
      <c r="I38" s="467"/>
      <c r="J38" s="467"/>
      <c r="K38" s="343"/>
      <c r="L38" s="487"/>
      <c r="M38" s="487"/>
      <c r="N38" s="487"/>
      <c r="O38" s="345"/>
      <c r="P38" s="345"/>
      <c r="Q38" s="345"/>
      <c r="R38" s="345"/>
    </row>
    <row r="39" spans="2:18" s="10" customFormat="1" ht="27" customHeight="1" x14ac:dyDescent="0.25">
      <c r="B39" s="343"/>
      <c r="C39" s="490">
        <v>2021</v>
      </c>
      <c r="D39" s="490"/>
      <c r="E39" s="490"/>
      <c r="F39" s="487"/>
      <c r="G39" s="487"/>
      <c r="H39" s="487"/>
      <c r="I39" s="103"/>
      <c r="J39" s="306"/>
      <c r="K39" s="485"/>
      <c r="L39" s="336"/>
      <c r="M39" s="486"/>
      <c r="N39" s="486"/>
      <c r="O39" s="345"/>
      <c r="P39" s="345"/>
      <c r="Q39" s="345"/>
      <c r="R39" s="345"/>
    </row>
    <row r="40" spans="2:18" s="10" customFormat="1" ht="27" customHeight="1" x14ac:dyDescent="0.25">
      <c r="B40" s="488" t="s">
        <v>72</v>
      </c>
      <c r="C40" s="350" t="s">
        <v>81</v>
      </c>
      <c r="D40" s="489" t="s">
        <v>82</v>
      </c>
      <c r="E40" s="489" t="s">
        <v>73</v>
      </c>
      <c r="F40" s="336"/>
      <c r="G40" s="486"/>
      <c r="H40" s="486"/>
      <c r="I40" s="103"/>
      <c r="J40" s="306"/>
      <c r="K40" s="485"/>
      <c r="L40" s="336"/>
      <c r="M40" s="486"/>
      <c r="N40" s="486"/>
      <c r="O40" s="345"/>
      <c r="P40" s="345"/>
      <c r="Q40" s="345"/>
      <c r="R40" s="345"/>
    </row>
    <row r="41" spans="2:18" s="10" customFormat="1" ht="27" customHeight="1" x14ac:dyDescent="0.25">
      <c r="B41" s="488"/>
      <c r="C41" s="350" t="s">
        <v>80</v>
      </c>
      <c r="D41" s="489"/>
      <c r="E41" s="489"/>
      <c r="F41" s="336"/>
      <c r="G41" s="486"/>
      <c r="H41" s="486"/>
      <c r="I41" s="103"/>
      <c r="J41" s="306"/>
      <c r="K41" s="332"/>
      <c r="L41" s="332"/>
      <c r="M41" s="332"/>
      <c r="N41" s="336"/>
      <c r="O41" s="345"/>
      <c r="P41" s="345"/>
      <c r="Q41" s="345"/>
      <c r="R41" s="345"/>
    </row>
    <row r="42" spans="2:18" s="10" customFormat="1" ht="27" customHeight="1" x14ac:dyDescent="0.25">
      <c r="B42" s="79" t="s">
        <v>524</v>
      </c>
      <c r="C42" s="347"/>
      <c r="D42" s="347"/>
      <c r="E42" s="350"/>
      <c r="F42" s="332"/>
      <c r="G42" s="332"/>
      <c r="H42" s="336"/>
      <c r="I42" s="103"/>
      <c r="J42" s="306"/>
      <c r="K42" s="332"/>
      <c r="L42" s="332"/>
      <c r="M42" s="332"/>
      <c r="N42" s="336"/>
      <c r="O42" s="345"/>
      <c r="P42" s="345"/>
      <c r="Q42" s="345"/>
      <c r="R42" s="345"/>
    </row>
    <row r="43" spans="2:18" s="10" customFormat="1" ht="27" customHeight="1" x14ac:dyDescent="0.25">
      <c r="B43" s="80" t="s">
        <v>546</v>
      </c>
      <c r="C43" s="314">
        <v>546834.35575582646</v>
      </c>
      <c r="D43" s="314">
        <v>387223818981</v>
      </c>
      <c r="E43" s="351">
        <v>548</v>
      </c>
      <c r="F43" s="339"/>
      <c r="G43" s="339"/>
      <c r="H43" s="340"/>
      <c r="I43" s="103"/>
      <c r="J43" s="306"/>
      <c r="K43" s="331"/>
      <c r="L43" s="344"/>
      <c r="M43" s="344"/>
      <c r="N43" s="340"/>
      <c r="O43" s="337"/>
      <c r="P43" s="337"/>
      <c r="Q43" s="345"/>
      <c r="R43" s="345"/>
    </row>
    <row r="44" spans="2:18" s="10" customFormat="1" ht="27" customHeight="1" x14ac:dyDescent="0.25">
      <c r="B44" s="80" t="s">
        <v>547</v>
      </c>
      <c r="C44" s="314">
        <v>548727.37767014105</v>
      </c>
      <c r="D44" s="314">
        <v>383475084055</v>
      </c>
      <c r="E44" s="351">
        <v>612</v>
      </c>
      <c r="F44" s="339"/>
      <c r="G44" s="339"/>
      <c r="H44" s="340"/>
      <c r="I44" s="103"/>
      <c r="J44" s="306"/>
      <c r="K44" s="331"/>
      <c r="L44" s="344"/>
      <c r="M44" s="344"/>
      <c r="N44" s="340"/>
      <c r="O44" s="337"/>
      <c r="P44" s="337"/>
      <c r="Q44" s="345"/>
      <c r="R44" s="345"/>
    </row>
    <row r="45" spans="2:18" s="10" customFormat="1" ht="27" customHeight="1" x14ac:dyDescent="0.25">
      <c r="B45" s="80" t="s">
        <v>548</v>
      </c>
      <c r="C45" s="314">
        <v>550830.87089323043</v>
      </c>
      <c r="D45" s="314">
        <v>495372745148</v>
      </c>
      <c r="E45" s="351">
        <v>650</v>
      </c>
      <c r="F45" s="339"/>
      <c r="G45" s="339"/>
      <c r="H45" s="340"/>
      <c r="I45" s="294"/>
      <c r="J45" s="306"/>
      <c r="K45" s="331"/>
      <c r="L45" s="344"/>
      <c r="M45" s="344"/>
      <c r="N45" s="340"/>
      <c r="O45" s="337"/>
      <c r="P45" s="337"/>
      <c r="Q45" s="345"/>
      <c r="R45" s="345"/>
    </row>
    <row r="46" spans="2:18" s="305" customFormat="1" ht="27" customHeight="1" x14ac:dyDescent="0.25">
      <c r="B46" s="307" t="s">
        <v>523</v>
      </c>
      <c r="C46" s="347"/>
      <c r="D46" s="347"/>
      <c r="E46" s="350"/>
      <c r="F46" s="332"/>
      <c r="G46" s="332"/>
      <c r="H46" s="336"/>
      <c r="I46" s="321"/>
      <c r="J46" s="306"/>
      <c r="K46" s="332"/>
      <c r="L46" s="334"/>
      <c r="M46" s="332"/>
      <c r="N46" s="342"/>
      <c r="O46" s="337"/>
      <c r="P46" s="345"/>
      <c r="Q46" s="345"/>
      <c r="R46" s="345"/>
    </row>
    <row r="47" spans="2:18" s="305" customFormat="1" ht="27" customHeight="1" x14ac:dyDescent="0.25">
      <c r="B47" s="308" t="s">
        <v>520</v>
      </c>
      <c r="C47" s="314">
        <v>552874.14105185005</v>
      </c>
      <c r="D47" s="314">
        <v>482457382639</v>
      </c>
      <c r="E47" s="351">
        <v>684</v>
      </c>
      <c r="F47" s="339"/>
      <c r="G47" s="339"/>
      <c r="H47" s="340"/>
      <c r="I47" s="321"/>
      <c r="J47" s="306"/>
      <c r="K47" s="331"/>
      <c r="L47" s="344"/>
      <c r="M47" s="344"/>
      <c r="N47" s="340"/>
      <c r="O47" s="337"/>
      <c r="P47" s="337"/>
      <c r="Q47" s="345"/>
      <c r="R47" s="345"/>
    </row>
    <row r="48" spans="2:18" s="305" customFormat="1" ht="27" customHeight="1" x14ac:dyDescent="0.25">
      <c r="B48" s="308" t="s">
        <v>521</v>
      </c>
      <c r="C48" s="314">
        <v>554993.47736404045</v>
      </c>
      <c r="D48" s="314">
        <v>369295423402</v>
      </c>
      <c r="E48" s="351">
        <v>762</v>
      </c>
      <c r="F48" s="339"/>
      <c r="G48" s="339"/>
      <c r="H48" s="340"/>
      <c r="I48" s="321"/>
      <c r="J48" s="306"/>
      <c r="K48" s="331"/>
      <c r="L48" s="344"/>
      <c r="M48" s="344"/>
      <c r="N48" s="340"/>
      <c r="O48" s="337"/>
      <c r="P48" s="337"/>
      <c r="Q48" s="345"/>
      <c r="R48" s="345"/>
    </row>
    <row r="49" spans="2:18" s="305" customFormat="1" ht="27" customHeight="1" x14ac:dyDescent="0.25">
      <c r="B49" s="308" t="s">
        <v>522</v>
      </c>
      <c r="C49" s="314">
        <v>557052.84576129948</v>
      </c>
      <c r="D49" s="314">
        <v>416940704005</v>
      </c>
      <c r="E49" s="351">
        <v>827</v>
      </c>
      <c r="F49" s="339"/>
      <c r="G49" s="339"/>
      <c r="H49" s="340"/>
      <c r="I49" s="321"/>
      <c r="J49" s="306"/>
      <c r="K49" s="331"/>
      <c r="L49" s="344"/>
      <c r="M49" s="344"/>
      <c r="N49" s="340"/>
      <c r="O49" s="337"/>
      <c r="P49" s="337"/>
      <c r="Q49" s="345"/>
      <c r="R49" s="345"/>
    </row>
    <row r="50" spans="2:18" s="305" customFormat="1" ht="27" customHeight="1" x14ac:dyDescent="0.25">
      <c r="B50" s="347" t="s">
        <v>542</v>
      </c>
      <c r="C50" s="347"/>
      <c r="D50" s="347"/>
      <c r="E50" s="364"/>
      <c r="F50" s="332"/>
      <c r="G50" s="332"/>
      <c r="H50" s="363"/>
      <c r="I50" s="321"/>
      <c r="J50" s="361"/>
      <c r="K50" s="332"/>
      <c r="L50" s="334"/>
      <c r="M50" s="332"/>
      <c r="N50" s="362"/>
      <c r="O50" s="337"/>
      <c r="P50" s="345"/>
      <c r="Q50" s="345"/>
      <c r="R50" s="345"/>
    </row>
    <row r="51" spans="2:18" s="305" customFormat="1" ht="27" customHeight="1" x14ac:dyDescent="0.25">
      <c r="B51" s="421" t="s">
        <v>543</v>
      </c>
      <c r="C51" s="422">
        <v>559188.25104264566</v>
      </c>
      <c r="D51" s="422">
        <v>464618144067</v>
      </c>
      <c r="E51" s="351">
        <v>914</v>
      </c>
      <c r="F51" s="339"/>
      <c r="G51" s="339"/>
      <c r="H51" s="340"/>
      <c r="I51" s="321"/>
      <c r="J51" s="361"/>
      <c r="K51" s="331"/>
      <c r="L51" s="344"/>
      <c r="M51" s="344"/>
      <c r="N51" s="340"/>
      <c r="O51" s="337"/>
      <c r="P51" s="337"/>
      <c r="Q51" s="345"/>
      <c r="R51" s="345"/>
    </row>
    <row r="52" spans="2:18" s="305" customFormat="1" ht="27" customHeight="1" x14ac:dyDescent="0.25">
      <c r="B52" s="421" t="s">
        <v>544</v>
      </c>
      <c r="C52" s="422">
        <v>561331.72413515986</v>
      </c>
      <c r="D52" s="422">
        <v>469557617197</v>
      </c>
      <c r="E52" s="351">
        <v>977</v>
      </c>
      <c r="F52" s="339"/>
      <c r="G52" s="339"/>
      <c r="H52" s="340"/>
      <c r="I52" s="321"/>
      <c r="J52" s="361"/>
      <c r="K52" s="331"/>
      <c r="L52" s="344"/>
      <c r="M52" s="344"/>
      <c r="N52" s="340"/>
      <c r="O52" s="337"/>
      <c r="P52" s="337"/>
      <c r="Q52" s="345"/>
      <c r="R52" s="345"/>
    </row>
    <row r="53" spans="2:18" s="305" customFormat="1" ht="27" customHeight="1" x14ac:dyDescent="0.25">
      <c r="B53" s="421" t="s">
        <v>545</v>
      </c>
      <c r="C53" s="422">
        <v>563413.39211761951</v>
      </c>
      <c r="D53" s="422">
        <v>521499412170.00195</v>
      </c>
      <c r="E53" s="351">
        <v>1040</v>
      </c>
      <c r="F53" s="339"/>
      <c r="G53" s="339"/>
      <c r="H53" s="340"/>
      <c r="I53" s="321"/>
      <c r="J53" s="361"/>
      <c r="K53" s="331"/>
      <c r="L53" s="344"/>
      <c r="M53" s="344"/>
      <c r="N53" s="340"/>
      <c r="O53" s="337"/>
      <c r="P53" s="337"/>
      <c r="Q53" s="345"/>
      <c r="R53" s="345"/>
    </row>
    <row r="54" spans="2:18" s="10" customFormat="1" ht="27" customHeight="1" x14ac:dyDescent="0.25">
      <c r="B54" s="34"/>
      <c r="C54" s="35"/>
      <c r="D54" s="36"/>
      <c r="E54" s="131"/>
      <c r="F54" s="119"/>
      <c r="G54" s="333"/>
      <c r="H54" s="119"/>
      <c r="I54" s="119"/>
      <c r="J54" s="306"/>
      <c r="K54" s="332"/>
      <c r="L54" s="334"/>
      <c r="M54" s="332"/>
      <c r="N54" s="342"/>
      <c r="O54" s="345"/>
      <c r="P54" s="345"/>
      <c r="Q54" s="345"/>
      <c r="R54" s="345"/>
    </row>
    <row r="55" spans="2:18" s="10" customFormat="1" ht="27" customHeight="1" x14ac:dyDescent="0.25">
      <c r="B55" s="27" t="s">
        <v>574</v>
      </c>
      <c r="C55"/>
      <c r="D55" s="36"/>
      <c r="E55" s="37"/>
      <c r="F55" s="103"/>
      <c r="G55" s="333"/>
      <c r="H55" s="103"/>
      <c r="I55" s="103"/>
      <c r="J55" s="103"/>
      <c r="K55" s="345"/>
      <c r="L55" s="345"/>
      <c r="M55" s="345"/>
      <c r="N55" s="345"/>
      <c r="O55" s="345"/>
      <c r="P55" s="345"/>
      <c r="Q55" s="345"/>
      <c r="R55" s="345"/>
    </row>
    <row r="56" spans="2:18" s="10" customFormat="1" ht="15.75" customHeight="1" x14ac:dyDescent="0.25">
      <c r="B56" s="38"/>
      <c r="C56" s="7"/>
      <c r="D56" s="39"/>
      <c r="E56" s="37"/>
      <c r="F56" s="103"/>
      <c r="G56" s="103"/>
      <c r="H56" s="103"/>
      <c r="I56" s="103"/>
      <c r="J56" s="103"/>
      <c r="K56" s="110"/>
      <c r="L56" s="110"/>
      <c r="M56" s="110"/>
      <c r="N56" s="110"/>
      <c r="O56" s="110"/>
      <c r="P56" s="110"/>
      <c r="Q56" s="110"/>
      <c r="R56" s="110"/>
    </row>
    <row r="57" spans="2:18" s="10" customFormat="1" ht="27" customHeight="1" x14ac:dyDescent="0.25">
      <c r="B57" s="479" t="s">
        <v>445</v>
      </c>
      <c r="C57" s="479"/>
      <c r="D57" s="479"/>
      <c r="E57" s="479"/>
      <c r="F57" s="479"/>
      <c r="G57" s="479"/>
      <c r="H57" s="479"/>
      <c r="I57" s="479"/>
      <c r="J57" s="479"/>
      <c r="K57" s="110"/>
      <c r="L57" s="110"/>
      <c r="M57" s="110"/>
      <c r="N57" s="110"/>
      <c r="O57" s="110"/>
      <c r="P57" s="110"/>
      <c r="Q57" s="110"/>
      <c r="R57" s="110"/>
    </row>
    <row r="58" spans="2:18" s="10" customFormat="1" ht="27" customHeight="1" x14ac:dyDescent="0.25">
      <c r="B58" s="479"/>
      <c r="C58" s="479"/>
      <c r="D58" s="479"/>
      <c r="E58" s="479"/>
      <c r="F58" s="479"/>
      <c r="G58" s="479"/>
      <c r="H58" s="479"/>
      <c r="I58" s="479"/>
      <c r="J58" s="479"/>
      <c r="K58" s="110"/>
      <c r="L58" s="110"/>
      <c r="M58" s="110"/>
      <c r="N58" s="110"/>
      <c r="O58" s="110"/>
      <c r="P58" s="110"/>
      <c r="Q58" s="110"/>
      <c r="R58" s="110"/>
    </row>
    <row r="59" spans="2:18" s="10" customFormat="1" ht="16.5" x14ac:dyDescent="0.25">
      <c r="B59" s="107"/>
      <c r="C59" s="110"/>
      <c r="D59" s="110"/>
      <c r="E59" s="110"/>
      <c r="F59" s="110"/>
      <c r="G59" s="110"/>
      <c r="H59" s="110"/>
      <c r="I59" s="110"/>
      <c r="J59" s="110"/>
      <c r="K59" s="110"/>
      <c r="L59" s="110"/>
      <c r="M59" s="110"/>
      <c r="N59" s="110"/>
      <c r="O59" s="110"/>
      <c r="P59" s="110"/>
      <c r="Q59" s="110"/>
      <c r="R59" s="110"/>
    </row>
  </sheetData>
  <mergeCells count="26">
    <mergeCell ref="K39:K40"/>
    <mergeCell ref="M39:M40"/>
    <mergeCell ref="N39:N40"/>
    <mergeCell ref="L38:N38"/>
    <mergeCell ref="B57:J58"/>
    <mergeCell ref="B38:J38"/>
    <mergeCell ref="B40:B41"/>
    <mergeCell ref="D40:D41"/>
    <mergeCell ref="E40:E41"/>
    <mergeCell ref="C39:E39"/>
    <mergeCell ref="F39:H39"/>
    <mergeCell ref="G40:G41"/>
    <mergeCell ref="H40:H41"/>
    <mergeCell ref="B16:J16"/>
    <mergeCell ref="B25:J25"/>
    <mergeCell ref="B27:J27"/>
    <mergeCell ref="B30:J30"/>
    <mergeCell ref="B34:J35"/>
    <mergeCell ref="B17:C17"/>
    <mergeCell ref="B19:C19"/>
    <mergeCell ref="B21:I21"/>
    <mergeCell ref="B5:J5"/>
    <mergeCell ref="B6:J6"/>
    <mergeCell ref="B8:J8"/>
    <mergeCell ref="B10:J10"/>
    <mergeCell ref="B13:J13"/>
  </mergeCells>
  <pageMargins left="0.7" right="0.7" top="0.75" bottom="0.75" header="0.3" footer="0.3"/>
  <pageSetup scale="4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B5F0D-D976-4C98-B734-F1FDEA5D4A58}">
  <sheetPr>
    <tabColor theme="7" tint="-0.499984740745262"/>
    <pageSetUpPr fitToPage="1"/>
  </sheetPr>
  <dimension ref="A2:AJ1048548"/>
  <sheetViews>
    <sheetView showGridLines="0" zoomScale="80" zoomScaleNormal="80" workbookViewId="0"/>
  </sheetViews>
  <sheetFormatPr baseColWidth="10" defaultColWidth="11.42578125" defaultRowHeight="15" x14ac:dyDescent="0.25"/>
  <cols>
    <col min="1" max="1" width="5.5703125" style="4" bestFit="1" customWidth="1"/>
    <col min="2" max="2" width="39.28515625" style="4" customWidth="1"/>
    <col min="3" max="3" width="37.42578125" style="4" customWidth="1"/>
    <col min="4" max="4" width="26.5703125" style="4" customWidth="1"/>
    <col min="5" max="5" width="17.85546875" style="97" customWidth="1"/>
    <col min="6" max="6" width="19.5703125" style="97" customWidth="1"/>
    <col min="7" max="7" width="22.85546875" style="97" customWidth="1"/>
    <col min="8" max="8" width="28" style="4" customWidth="1"/>
    <col min="9" max="9" width="15.7109375" style="97" bestFit="1" customWidth="1"/>
    <col min="10" max="10" width="17.42578125" style="97" bestFit="1" customWidth="1"/>
    <col min="11" max="13" width="19.42578125" style="97" bestFit="1" customWidth="1"/>
    <col min="14" max="14" width="26" style="97" bestFit="1" customWidth="1"/>
    <col min="15" max="15" width="19.5703125" style="97" customWidth="1"/>
    <col min="16" max="18" width="18.7109375" style="4" customWidth="1"/>
    <col min="19" max="19" width="15.85546875" style="4" customWidth="1"/>
    <col min="20" max="20" width="17.5703125" style="4" customWidth="1"/>
    <col min="21" max="21" width="18.42578125" style="4" bestFit="1" customWidth="1"/>
    <col min="22" max="22" width="18.5703125" style="4" customWidth="1"/>
    <col min="23" max="23" width="27.140625" style="4" customWidth="1"/>
    <col min="24" max="24" width="19.5703125" style="4" bestFit="1" customWidth="1"/>
    <col min="25" max="25" width="11.42578125" style="4"/>
    <col min="26" max="26" width="14.5703125" style="4" bestFit="1" customWidth="1"/>
    <col min="27" max="28" width="11.42578125" style="4"/>
    <col min="29" max="29" width="61.28515625" style="4" bestFit="1" customWidth="1"/>
    <col min="30" max="30" width="11.42578125" style="4"/>
    <col min="31" max="31" width="17.42578125" style="4" bestFit="1" customWidth="1"/>
    <col min="32" max="16384" width="11.42578125" style="4"/>
  </cols>
  <sheetData>
    <row r="2" spans="2:19" s="10" customFormat="1" ht="16.5" x14ac:dyDescent="0.25">
      <c r="B2" s="102" t="s">
        <v>74</v>
      </c>
      <c r="C2" s="110"/>
      <c r="D2" s="110"/>
      <c r="E2" s="367"/>
      <c r="F2" s="367"/>
      <c r="G2" s="367"/>
      <c r="H2" s="110"/>
      <c r="I2" s="367"/>
      <c r="J2" s="367"/>
      <c r="K2" s="367"/>
      <c r="L2" s="367"/>
      <c r="M2" s="367"/>
      <c r="N2" s="367"/>
      <c r="O2" s="367"/>
      <c r="P2" s="110"/>
      <c r="Q2" s="110"/>
      <c r="R2" s="110"/>
      <c r="S2" s="110"/>
    </row>
    <row r="3" spans="2:19" s="10" customFormat="1" ht="38.25" customHeight="1" x14ac:dyDescent="0.25">
      <c r="B3" s="211" t="s">
        <v>75</v>
      </c>
      <c r="C3" s="211"/>
      <c r="D3" s="211"/>
      <c r="E3" s="405"/>
      <c r="F3" s="405"/>
      <c r="G3" s="405"/>
      <c r="H3" s="211"/>
      <c r="I3" s="405"/>
      <c r="J3" s="405"/>
      <c r="K3" s="367"/>
      <c r="L3" s="367"/>
      <c r="M3" s="367"/>
      <c r="N3" s="367"/>
      <c r="O3" s="367"/>
      <c r="P3" s="110"/>
      <c r="Q3" s="110"/>
      <c r="R3" s="110"/>
      <c r="S3" s="110"/>
    </row>
    <row r="4" spans="2:19" s="10" customFormat="1" ht="73.5" customHeight="1" x14ac:dyDescent="0.25">
      <c r="B4" s="466" t="s">
        <v>83</v>
      </c>
      <c r="C4" s="466"/>
      <c r="D4" s="466"/>
      <c r="E4" s="466"/>
      <c r="F4" s="408"/>
      <c r="G4" s="408"/>
      <c r="H4" s="11"/>
      <c r="I4" s="408"/>
      <c r="J4" s="408"/>
      <c r="K4" s="367"/>
      <c r="L4" s="367"/>
      <c r="M4" s="367"/>
      <c r="N4" s="367"/>
      <c r="O4" s="367"/>
      <c r="P4" s="110"/>
      <c r="Q4" s="110"/>
      <c r="R4" s="110"/>
      <c r="S4" s="110"/>
    </row>
    <row r="5" spans="2:19" s="10" customFormat="1" ht="16.5" x14ac:dyDescent="0.25">
      <c r="B5" s="102"/>
      <c r="C5" s="110"/>
      <c r="D5" s="110"/>
      <c r="E5" s="367"/>
      <c r="F5" s="367"/>
      <c r="G5" s="367"/>
      <c r="H5" s="110"/>
      <c r="I5" s="367"/>
      <c r="J5" s="367"/>
      <c r="K5" s="367"/>
      <c r="L5" s="367"/>
      <c r="M5" s="367"/>
      <c r="N5" s="367"/>
      <c r="O5" s="367"/>
      <c r="P5" s="110"/>
      <c r="Q5" s="110"/>
      <c r="R5" s="110"/>
      <c r="S5" s="110"/>
    </row>
    <row r="6" spans="2:19" s="10" customFormat="1" ht="16.5" x14ac:dyDescent="0.25">
      <c r="B6" s="494" t="s">
        <v>30</v>
      </c>
      <c r="C6" s="494"/>
      <c r="D6" s="84" t="s">
        <v>550</v>
      </c>
      <c r="E6" s="84" t="s">
        <v>549</v>
      </c>
      <c r="F6" s="367"/>
      <c r="G6" s="367"/>
      <c r="H6" s="110"/>
      <c r="I6" s="367"/>
      <c r="J6" s="367"/>
      <c r="K6" s="367"/>
      <c r="L6" s="367"/>
      <c r="M6" s="367"/>
      <c r="N6" s="367"/>
      <c r="O6" s="367"/>
      <c r="P6" s="110"/>
      <c r="Q6" s="110"/>
      <c r="R6" s="110"/>
      <c r="S6" s="110"/>
    </row>
    <row r="7" spans="2:19" s="10" customFormat="1" ht="16.5" x14ac:dyDescent="0.25">
      <c r="B7" s="494"/>
      <c r="C7" s="494"/>
      <c r="D7" s="85" t="s">
        <v>80</v>
      </c>
      <c r="E7" s="85" t="s">
        <v>80</v>
      </c>
      <c r="F7" s="367"/>
      <c r="G7" s="367"/>
      <c r="H7" s="110"/>
      <c r="I7" s="367"/>
      <c r="J7" s="367"/>
      <c r="K7" s="367"/>
      <c r="L7" s="367"/>
      <c r="M7" s="367"/>
      <c r="N7" s="367"/>
      <c r="O7" s="367"/>
      <c r="P7" s="110"/>
      <c r="Q7" s="110"/>
      <c r="R7" s="110"/>
      <c r="S7" s="110"/>
    </row>
    <row r="8" spans="2:19" s="10" customFormat="1" ht="16.5" x14ac:dyDescent="0.25">
      <c r="B8" s="495" t="s">
        <v>255</v>
      </c>
      <c r="C8" s="495"/>
      <c r="D8" s="298">
        <v>60544860889.001961</v>
      </c>
      <c r="E8" s="309">
        <v>10651063708</v>
      </c>
      <c r="F8" s="367"/>
      <c r="G8" s="367"/>
      <c r="H8" s="121"/>
      <c r="I8" s="367"/>
      <c r="J8" s="367"/>
      <c r="K8" s="367"/>
      <c r="L8" s="367"/>
      <c r="M8" s="367"/>
      <c r="N8" s="367"/>
      <c r="O8" s="367"/>
      <c r="P8" s="121"/>
      <c r="Q8" s="121"/>
      <c r="R8" s="121"/>
      <c r="S8" s="121"/>
    </row>
    <row r="9" spans="2:19" s="10" customFormat="1" ht="16.5" x14ac:dyDescent="0.25">
      <c r="B9" s="495" t="s">
        <v>104</v>
      </c>
      <c r="C9" s="495"/>
      <c r="D9" s="309">
        <v>25000000000</v>
      </c>
      <c r="E9" s="253">
        <v>0</v>
      </c>
      <c r="F9" s="367"/>
      <c r="G9" s="367"/>
      <c r="H9" s="110"/>
      <c r="I9" s="367"/>
      <c r="J9" s="367"/>
      <c r="K9" s="367"/>
      <c r="L9" s="367"/>
      <c r="M9" s="367"/>
      <c r="N9" s="367"/>
      <c r="O9" s="367"/>
      <c r="P9" s="110"/>
      <c r="Q9" s="110"/>
      <c r="R9" s="110"/>
      <c r="S9" s="110"/>
    </row>
    <row r="10" spans="2:19" s="10" customFormat="1" ht="16.5" x14ac:dyDescent="0.25">
      <c r="B10" s="491" t="s">
        <v>438</v>
      </c>
      <c r="C10" s="491"/>
      <c r="D10" s="309">
        <v>2397260</v>
      </c>
      <c r="E10" s="309">
        <v>1984307.76</v>
      </c>
      <c r="F10" s="367"/>
      <c r="G10" s="409"/>
      <c r="H10" s="135"/>
      <c r="I10" s="367"/>
      <c r="J10" s="367"/>
      <c r="K10" s="367"/>
      <c r="L10" s="367"/>
      <c r="M10" s="367"/>
      <c r="N10" s="367"/>
      <c r="O10" s="367"/>
      <c r="P10" s="135"/>
      <c r="Q10" s="135"/>
      <c r="R10" s="135"/>
      <c r="S10" s="135"/>
    </row>
    <row r="11" spans="2:19" s="10" customFormat="1" ht="16.5" x14ac:dyDescent="0.25">
      <c r="B11" s="495" t="s">
        <v>105</v>
      </c>
      <c r="C11" s="495"/>
      <c r="D11" s="309">
        <v>61511885</v>
      </c>
      <c r="E11" s="309">
        <v>106360630</v>
      </c>
      <c r="F11" s="367"/>
      <c r="G11" s="367"/>
      <c r="H11" s="110"/>
      <c r="I11" s="367"/>
      <c r="J11" s="367"/>
      <c r="K11" s="367"/>
      <c r="L11" s="367"/>
      <c r="M11" s="367"/>
      <c r="N11" s="367"/>
      <c r="O11" s="367"/>
      <c r="P11" s="110"/>
      <c r="Q11" s="110"/>
      <c r="R11" s="110"/>
      <c r="S11" s="110"/>
    </row>
    <row r="12" spans="2:19" s="10" customFormat="1" ht="16.5" x14ac:dyDescent="0.25">
      <c r="B12" s="496" t="s">
        <v>27</v>
      </c>
      <c r="C12" s="496"/>
      <c r="D12" s="95">
        <v>85608770034.001953</v>
      </c>
      <c r="E12" s="406">
        <v>10759408645.76</v>
      </c>
      <c r="F12" s="221"/>
      <c r="G12" s="221"/>
      <c r="H12" s="14"/>
      <c r="I12" s="367"/>
      <c r="J12" s="367"/>
      <c r="K12" s="367"/>
      <c r="L12" s="367"/>
      <c r="M12" s="367"/>
      <c r="N12" s="367"/>
      <c r="O12" s="367"/>
      <c r="P12" s="110"/>
      <c r="Q12" s="110"/>
      <c r="R12" s="110"/>
      <c r="S12" s="110"/>
    </row>
    <row r="13" spans="2:19" s="10" customFormat="1" ht="16.5" x14ac:dyDescent="0.25">
      <c r="B13" s="102"/>
      <c r="C13" s="110"/>
      <c r="D13" s="139"/>
      <c r="E13" s="367"/>
      <c r="F13" s="367"/>
      <c r="G13" s="367"/>
      <c r="H13" s="110"/>
      <c r="I13" s="367"/>
      <c r="J13" s="367"/>
      <c r="K13" s="367"/>
      <c r="L13" s="367"/>
      <c r="M13" s="367"/>
      <c r="N13" s="367"/>
      <c r="O13" s="367"/>
      <c r="P13" s="110"/>
      <c r="Q13" s="110"/>
      <c r="R13" s="110"/>
      <c r="S13" s="110"/>
    </row>
    <row r="14" spans="2:19" s="10" customFormat="1" ht="16.5" x14ac:dyDescent="0.25">
      <c r="B14" s="102" t="s">
        <v>88</v>
      </c>
      <c r="C14" s="110"/>
      <c r="D14" s="14"/>
      <c r="E14" s="367"/>
      <c r="F14" s="367"/>
      <c r="G14" s="367"/>
      <c r="H14" s="110"/>
      <c r="I14" s="367"/>
      <c r="J14" s="367"/>
      <c r="K14" s="367"/>
      <c r="L14" s="367"/>
      <c r="M14" s="367"/>
      <c r="N14" s="367"/>
      <c r="O14" s="367"/>
      <c r="P14" s="110"/>
      <c r="Q14" s="110"/>
      <c r="R14" s="110"/>
      <c r="S14" s="110"/>
    </row>
    <row r="15" spans="2:19" s="10" customFormat="1" ht="16.5" x14ac:dyDescent="0.25">
      <c r="B15" s="102"/>
      <c r="C15" s="110"/>
      <c r="D15" s="110"/>
      <c r="E15" s="367"/>
      <c r="F15" s="367"/>
      <c r="G15" s="367"/>
      <c r="H15" s="110"/>
      <c r="I15" s="367"/>
      <c r="J15" s="367"/>
      <c r="K15" s="367"/>
      <c r="L15" s="367"/>
      <c r="M15" s="367"/>
      <c r="N15" s="367"/>
      <c r="O15" s="367"/>
      <c r="P15" s="110"/>
      <c r="Q15" s="110"/>
      <c r="R15" s="110"/>
      <c r="S15" s="110"/>
    </row>
    <row r="16" spans="2:19" s="10" customFormat="1" ht="31.5" customHeight="1" x14ac:dyDescent="0.25">
      <c r="B16" s="467" t="s">
        <v>551</v>
      </c>
      <c r="C16" s="467"/>
      <c r="D16" s="467"/>
      <c r="E16" s="467"/>
      <c r="F16" s="467"/>
      <c r="G16" s="467"/>
      <c r="H16" s="467"/>
      <c r="I16" s="467"/>
      <c r="J16" s="467"/>
      <c r="K16" s="367"/>
      <c r="L16" s="367"/>
      <c r="M16" s="367"/>
      <c r="N16" s="367"/>
      <c r="O16" s="367"/>
      <c r="P16" s="110"/>
      <c r="Q16" s="110"/>
      <c r="R16" s="110"/>
      <c r="S16" s="110"/>
    </row>
    <row r="17" spans="1:24" s="10" customFormat="1" ht="9.75" customHeight="1" x14ac:dyDescent="0.25">
      <c r="B17" s="467"/>
      <c r="C17" s="467"/>
      <c r="D17" s="467"/>
      <c r="E17" s="467"/>
      <c r="F17" s="467"/>
      <c r="G17" s="467"/>
      <c r="H17" s="467"/>
      <c r="I17" s="467"/>
      <c r="J17" s="467"/>
      <c r="K17" s="411"/>
      <c r="L17" s="411"/>
      <c r="M17" s="367"/>
      <c r="N17" s="367"/>
      <c r="O17" s="367"/>
      <c r="P17" s="110"/>
      <c r="Q17" s="110"/>
      <c r="R17" s="110"/>
      <c r="S17" s="110"/>
    </row>
    <row r="18" spans="1:24" s="10" customFormat="1" ht="8.25" hidden="1" customHeight="1" x14ac:dyDescent="0.25">
      <c r="B18" s="103"/>
      <c r="C18" s="103"/>
      <c r="D18" s="103"/>
      <c r="E18" s="366"/>
      <c r="F18" s="366"/>
      <c r="G18" s="366"/>
      <c r="H18" s="103"/>
      <c r="I18" s="366"/>
      <c r="J18" s="366"/>
      <c r="K18" s="367"/>
      <c r="L18" s="367"/>
      <c r="M18" s="367"/>
      <c r="N18" s="367"/>
      <c r="O18" s="367"/>
      <c r="P18" s="110"/>
      <c r="Q18" s="110"/>
      <c r="R18" s="110"/>
      <c r="S18" s="110"/>
    </row>
    <row r="19" spans="1:24" s="10" customFormat="1" ht="16.5" x14ac:dyDescent="0.25">
      <c r="B19" s="497" t="s">
        <v>552</v>
      </c>
      <c r="C19" s="497"/>
      <c r="D19" s="497"/>
      <c r="E19" s="497"/>
      <c r="F19" s="497"/>
      <c r="G19" s="497"/>
      <c r="H19" s="497"/>
      <c r="I19" s="497"/>
      <c r="J19" s="497"/>
      <c r="K19" s="411"/>
      <c r="L19" s="411"/>
      <c r="M19" s="367"/>
      <c r="N19" s="367"/>
      <c r="O19" s="367"/>
      <c r="P19" s="110"/>
      <c r="Q19" s="110"/>
      <c r="R19" s="110"/>
      <c r="S19" s="110"/>
    </row>
    <row r="20" spans="1:24" s="10" customFormat="1" ht="16.5" x14ac:dyDescent="0.25">
      <c r="B20" s="102"/>
      <c r="C20" s="102"/>
      <c r="D20" s="102"/>
      <c r="E20" s="365"/>
      <c r="F20" s="365"/>
      <c r="G20" s="365"/>
      <c r="H20" s="102"/>
      <c r="I20" s="365"/>
      <c r="J20" s="365"/>
      <c r="K20" s="365"/>
      <c r="L20" s="365"/>
      <c r="M20" s="365"/>
      <c r="N20" s="365"/>
      <c r="O20" s="365"/>
      <c r="P20" s="102"/>
      <c r="Q20" s="102"/>
      <c r="R20" s="102"/>
      <c r="S20" s="110"/>
    </row>
    <row r="21" spans="1:24" s="348" customFormat="1" ht="39.75" customHeight="1" x14ac:dyDescent="0.2">
      <c r="A21" s="276"/>
      <c r="B21" s="377" t="s">
        <v>31</v>
      </c>
      <c r="C21" s="379" t="s">
        <v>22</v>
      </c>
      <c r="D21" s="379" t="s">
        <v>345</v>
      </c>
      <c r="E21" s="379" t="s">
        <v>346</v>
      </c>
      <c r="F21" s="379" t="s">
        <v>348</v>
      </c>
      <c r="G21" s="379" t="s">
        <v>352</v>
      </c>
      <c r="H21" s="379" t="s">
        <v>347</v>
      </c>
      <c r="I21" s="276"/>
      <c r="J21" s="276"/>
      <c r="K21" s="276"/>
      <c r="L21" s="276"/>
      <c r="M21" s="276"/>
      <c r="N21" s="276"/>
      <c r="O21" s="276"/>
      <c r="P21" s="276"/>
      <c r="Q21" s="276"/>
      <c r="R21" s="276"/>
      <c r="S21" s="276"/>
      <c r="T21" s="380"/>
      <c r="U21" s="381"/>
      <c r="V21" s="382"/>
      <c r="X21" s="349" t="e">
        <v>#VALUE!</v>
      </c>
    </row>
    <row r="22" spans="1:24" s="348" customFormat="1" ht="39.75" customHeight="1" x14ac:dyDescent="0.2">
      <c r="A22" s="276"/>
      <c r="B22" s="375" t="s">
        <v>336</v>
      </c>
      <c r="C22" s="316" t="s">
        <v>339</v>
      </c>
      <c r="D22" s="351" t="s">
        <v>351</v>
      </c>
      <c r="E22" s="383">
        <v>1391</v>
      </c>
      <c r="F22" s="383">
        <v>1391000000</v>
      </c>
      <c r="G22" s="383">
        <v>1460477592</v>
      </c>
      <c r="H22" s="385" t="s">
        <v>453</v>
      </c>
      <c r="I22" s="276"/>
      <c r="J22" s="276"/>
      <c r="K22" s="276"/>
      <c r="L22" s="276"/>
      <c r="M22" s="423"/>
      <c r="N22" s="276"/>
      <c r="O22" s="276"/>
      <c r="P22" s="276"/>
      <c r="Q22" s="276"/>
      <c r="R22" s="276"/>
      <c r="S22" s="276"/>
      <c r="T22" s="380"/>
      <c r="U22" s="381"/>
      <c r="V22" s="382"/>
      <c r="X22" s="349"/>
    </row>
    <row r="23" spans="1:24" s="348" customFormat="1" ht="39.75" customHeight="1" x14ac:dyDescent="0.2">
      <c r="A23" s="276"/>
      <c r="B23" s="375" t="s">
        <v>108</v>
      </c>
      <c r="C23" s="316" t="s">
        <v>109</v>
      </c>
      <c r="D23" s="351" t="s">
        <v>351</v>
      </c>
      <c r="E23" s="383">
        <v>890</v>
      </c>
      <c r="F23" s="383">
        <v>890000000</v>
      </c>
      <c r="G23" s="383">
        <v>927745753</v>
      </c>
      <c r="H23" s="385" t="s">
        <v>453</v>
      </c>
      <c r="I23" s="276"/>
      <c r="J23" s="276"/>
      <c r="K23" s="276"/>
      <c r="L23" s="276"/>
      <c r="M23" s="423"/>
      <c r="N23" s="276"/>
      <c r="O23" s="276"/>
      <c r="P23" s="276"/>
      <c r="Q23" s="276"/>
      <c r="R23" s="276"/>
      <c r="S23" s="276"/>
      <c r="T23" s="380"/>
      <c r="U23" s="381"/>
      <c r="V23" s="382"/>
      <c r="X23" s="349"/>
    </row>
    <row r="24" spans="1:24" s="348" customFormat="1" ht="39.75" customHeight="1" x14ac:dyDescent="0.2">
      <c r="A24" s="276"/>
      <c r="B24" s="375" t="s">
        <v>512</v>
      </c>
      <c r="C24" s="316" t="s">
        <v>167</v>
      </c>
      <c r="D24" s="351" t="s">
        <v>351</v>
      </c>
      <c r="E24" s="383">
        <v>1000</v>
      </c>
      <c r="F24" s="383">
        <v>1000000000</v>
      </c>
      <c r="G24" s="383">
        <v>1032410959</v>
      </c>
      <c r="H24" s="385" t="s">
        <v>453</v>
      </c>
      <c r="I24" s="276"/>
      <c r="J24" s="276"/>
      <c r="K24" s="276"/>
      <c r="L24" s="276"/>
      <c r="M24" s="423"/>
      <c r="N24" s="276"/>
      <c r="O24" s="276"/>
      <c r="P24" s="276"/>
      <c r="Q24" s="276"/>
      <c r="R24" s="276"/>
      <c r="S24" s="276"/>
      <c r="T24" s="380"/>
      <c r="U24" s="381"/>
      <c r="V24" s="382"/>
      <c r="X24" s="349"/>
    </row>
    <row r="25" spans="1:24" s="348" customFormat="1" ht="39.75" customHeight="1" x14ac:dyDescent="0.2">
      <c r="A25" s="276"/>
      <c r="B25" s="375" t="s">
        <v>515</v>
      </c>
      <c r="C25" s="316" t="s">
        <v>167</v>
      </c>
      <c r="D25" s="351" t="s">
        <v>351</v>
      </c>
      <c r="E25" s="383">
        <v>1500</v>
      </c>
      <c r="F25" s="383">
        <v>1500000000</v>
      </c>
      <c r="G25" s="383">
        <v>1548328767</v>
      </c>
      <c r="H25" s="385" t="s">
        <v>453</v>
      </c>
      <c r="I25" s="276"/>
      <c r="J25" s="276"/>
      <c r="K25" s="276"/>
      <c r="L25" s="276"/>
      <c r="M25" s="423"/>
      <c r="N25" s="276"/>
      <c r="O25" s="276"/>
      <c r="P25" s="276"/>
      <c r="Q25" s="276"/>
      <c r="R25" s="276"/>
      <c r="S25" s="276"/>
      <c r="T25" s="380"/>
      <c r="U25" s="381"/>
      <c r="V25" s="382"/>
      <c r="X25" s="349"/>
    </row>
    <row r="26" spans="1:24" s="348" customFormat="1" ht="39.75" customHeight="1" x14ac:dyDescent="0.2">
      <c r="A26" s="276"/>
      <c r="B26" s="375" t="s">
        <v>512</v>
      </c>
      <c r="C26" s="316" t="s">
        <v>167</v>
      </c>
      <c r="D26" s="351" t="s">
        <v>351</v>
      </c>
      <c r="E26" s="383">
        <v>300</v>
      </c>
      <c r="F26" s="383">
        <v>300000000</v>
      </c>
      <c r="G26" s="383">
        <v>309705205</v>
      </c>
      <c r="H26" s="385" t="s">
        <v>453</v>
      </c>
      <c r="I26" s="276"/>
      <c r="J26" s="276"/>
      <c r="K26" s="276"/>
      <c r="L26" s="276"/>
      <c r="M26" s="423"/>
      <c r="N26" s="276"/>
      <c r="O26" s="276"/>
      <c r="P26" s="276"/>
      <c r="Q26" s="276"/>
      <c r="R26" s="276"/>
      <c r="S26" s="276"/>
      <c r="T26" s="380"/>
      <c r="U26" s="381"/>
      <c r="V26" s="382"/>
      <c r="X26" s="349"/>
    </row>
    <row r="27" spans="1:24" s="348" customFormat="1" ht="39.75" customHeight="1" x14ac:dyDescent="0.2">
      <c r="A27" s="276"/>
      <c r="B27" s="375" t="s">
        <v>512</v>
      </c>
      <c r="C27" s="316" t="s">
        <v>167</v>
      </c>
      <c r="D27" s="351" t="s">
        <v>351</v>
      </c>
      <c r="E27" s="383">
        <v>1000</v>
      </c>
      <c r="F27" s="383">
        <v>1000000000</v>
      </c>
      <c r="G27" s="383">
        <v>1027687671</v>
      </c>
      <c r="H27" s="385" t="s">
        <v>453</v>
      </c>
      <c r="I27" s="276"/>
      <c r="J27" s="276"/>
      <c r="K27" s="276"/>
      <c r="L27" s="276"/>
      <c r="M27" s="423"/>
      <c r="N27" s="276"/>
      <c r="O27" s="276"/>
      <c r="P27" s="276"/>
      <c r="Q27" s="276"/>
      <c r="R27" s="276"/>
      <c r="S27" s="276"/>
      <c r="T27" s="380"/>
      <c r="U27" s="381"/>
      <c r="V27" s="382"/>
      <c r="X27" s="349"/>
    </row>
    <row r="28" spans="1:24" s="348" customFormat="1" ht="39.75" customHeight="1" x14ac:dyDescent="0.2">
      <c r="A28" s="276"/>
      <c r="B28" s="375" t="s">
        <v>108</v>
      </c>
      <c r="C28" s="316" t="s">
        <v>109</v>
      </c>
      <c r="D28" s="351" t="s">
        <v>351</v>
      </c>
      <c r="E28" s="383">
        <v>1080</v>
      </c>
      <c r="F28" s="383">
        <v>1080000000</v>
      </c>
      <c r="G28" s="383">
        <v>1117400548</v>
      </c>
      <c r="H28" s="385" t="s">
        <v>453</v>
      </c>
      <c r="I28" s="276"/>
      <c r="J28" s="276"/>
      <c r="K28" s="276"/>
      <c r="L28" s="276"/>
      <c r="M28" s="423"/>
      <c r="N28" s="276"/>
      <c r="O28" s="276"/>
      <c r="P28" s="276"/>
      <c r="Q28" s="276"/>
      <c r="R28" s="276"/>
      <c r="S28" s="276"/>
      <c r="T28" s="380"/>
      <c r="U28" s="381"/>
      <c r="V28" s="382"/>
      <c r="X28" s="349"/>
    </row>
    <row r="29" spans="1:24" s="348" customFormat="1" ht="39.75" customHeight="1" x14ac:dyDescent="0.2">
      <c r="A29" s="276"/>
      <c r="B29" s="375" t="s">
        <v>111</v>
      </c>
      <c r="C29" s="316" t="s">
        <v>112</v>
      </c>
      <c r="D29" s="351" t="s">
        <v>350</v>
      </c>
      <c r="E29" s="383">
        <v>1</v>
      </c>
      <c r="F29" s="383">
        <v>500000000</v>
      </c>
      <c r="G29" s="383">
        <v>518397260</v>
      </c>
      <c r="H29" s="385" t="s">
        <v>453</v>
      </c>
      <c r="I29" s="276"/>
      <c r="J29" s="276"/>
      <c r="K29" s="276"/>
      <c r="L29" s="276"/>
      <c r="M29" s="423"/>
      <c r="N29" s="276"/>
      <c r="O29" s="276"/>
      <c r="P29" s="276"/>
      <c r="Q29" s="276"/>
      <c r="R29" s="276"/>
      <c r="S29" s="276"/>
      <c r="T29" s="380"/>
      <c r="U29" s="381"/>
      <c r="V29" s="382"/>
      <c r="X29" s="349"/>
    </row>
    <row r="30" spans="1:24" s="348" customFormat="1" ht="39.75" customHeight="1" x14ac:dyDescent="0.2">
      <c r="A30" s="276"/>
      <c r="B30" s="375" t="s">
        <v>113</v>
      </c>
      <c r="C30" s="316" t="s">
        <v>112</v>
      </c>
      <c r="D30" s="351" t="s">
        <v>350</v>
      </c>
      <c r="E30" s="383">
        <v>1</v>
      </c>
      <c r="F30" s="383">
        <v>500000000</v>
      </c>
      <c r="G30" s="383">
        <v>518397260</v>
      </c>
      <c r="H30" s="385" t="s">
        <v>453</v>
      </c>
      <c r="I30" s="276"/>
      <c r="J30" s="276"/>
      <c r="K30" s="276"/>
      <c r="L30" s="276"/>
      <c r="M30" s="423"/>
      <c r="N30" s="276"/>
      <c r="O30" s="276"/>
      <c r="P30" s="276"/>
      <c r="Q30" s="276"/>
      <c r="R30" s="276"/>
      <c r="S30" s="276"/>
      <c r="T30" s="380"/>
      <c r="U30" s="381"/>
      <c r="V30" s="382"/>
      <c r="X30" s="349"/>
    </row>
    <row r="31" spans="1:24" s="348" customFormat="1" ht="39.75" customHeight="1" x14ac:dyDescent="0.2">
      <c r="A31" s="276"/>
      <c r="B31" s="375" t="s">
        <v>114</v>
      </c>
      <c r="C31" s="316" t="s">
        <v>112</v>
      </c>
      <c r="D31" s="351" t="s">
        <v>350</v>
      </c>
      <c r="E31" s="383">
        <v>1</v>
      </c>
      <c r="F31" s="383">
        <v>500000000</v>
      </c>
      <c r="G31" s="383">
        <v>518397260</v>
      </c>
      <c r="H31" s="385" t="s">
        <v>453</v>
      </c>
      <c r="I31" s="276"/>
      <c r="J31" s="276"/>
      <c r="K31" s="276"/>
      <c r="L31" s="276"/>
      <c r="M31" s="423"/>
      <c r="N31" s="276"/>
      <c r="O31" s="276"/>
      <c r="P31" s="276"/>
      <c r="Q31" s="276"/>
      <c r="R31" s="276"/>
      <c r="S31" s="276"/>
      <c r="T31" s="380"/>
      <c r="U31" s="381"/>
      <c r="V31" s="382"/>
      <c r="X31" s="349"/>
    </row>
    <row r="32" spans="1:24" s="348" customFormat="1" ht="39.75" customHeight="1" x14ac:dyDescent="0.2">
      <c r="A32" s="276"/>
      <c r="B32" s="375" t="s">
        <v>115</v>
      </c>
      <c r="C32" s="316" t="s">
        <v>112</v>
      </c>
      <c r="D32" s="351" t="s">
        <v>350</v>
      </c>
      <c r="E32" s="383">
        <v>1</v>
      </c>
      <c r="F32" s="383">
        <v>500000000</v>
      </c>
      <c r="G32" s="383">
        <v>518397260</v>
      </c>
      <c r="H32" s="385" t="s">
        <v>453</v>
      </c>
      <c r="I32" s="276"/>
      <c r="J32" s="276"/>
      <c r="K32" s="276"/>
      <c r="L32" s="276"/>
      <c r="M32" s="423"/>
      <c r="N32" s="276"/>
      <c r="O32" s="276"/>
      <c r="P32" s="276"/>
      <c r="Q32" s="276"/>
      <c r="R32" s="276"/>
      <c r="S32" s="276"/>
      <c r="T32" s="380"/>
      <c r="U32" s="381"/>
      <c r="V32" s="382"/>
      <c r="X32" s="349"/>
    </row>
    <row r="33" spans="1:24" s="348" customFormat="1" ht="39.75" customHeight="1" x14ac:dyDescent="0.2">
      <c r="A33" s="276"/>
      <c r="B33" s="375" t="s">
        <v>116</v>
      </c>
      <c r="C33" s="316" t="s">
        <v>112</v>
      </c>
      <c r="D33" s="351" t="s">
        <v>350</v>
      </c>
      <c r="E33" s="383">
        <v>1</v>
      </c>
      <c r="F33" s="383">
        <v>500000000</v>
      </c>
      <c r="G33" s="383">
        <v>518397260</v>
      </c>
      <c r="H33" s="385" t="s">
        <v>453</v>
      </c>
      <c r="I33" s="276"/>
      <c r="J33" s="276"/>
      <c r="K33" s="276"/>
      <c r="L33" s="276"/>
      <c r="M33" s="423"/>
      <c r="N33" s="276"/>
      <c r="O33" s="276"/>
      <c r="P33" s="276"/>
      <c r="Q33" s="276"/>
      <c r="R33" s="276"/>
      <c r="S33" s="276"/>
      <c r="T33" s="380"/>
      <c r="U33" s="381"/>
      <c r="V33" s="382"/>
      <c r="X33" s="349"/>
    </row>
    <row r="34" spans="1:24" s="348" customFormat="1" ht="39.75" customHeight="1" x14ac:dyDescent="0.2">
      <c r="A34" s="276"/>
      <c r="B34" s="375" t="s">
        <v>117</v>
      </c>
      <c r="C34" s="316" t="s">
        <v>112</v>
      </c>
      <c r="D34" s="351" t="s">
        <v>350</v>
      </c>
      <c r="E34" s="383">
        <v>1</v>
      </c>
      <c r="F34" s="383">
        <v>500000000</v>
      </c>
      <c r="G34" s="383">
        <v>518397260</v>
      </c>
      <c r="H34" s="385" t="s">
        <v>453</v>
      </c>
      <c r="I34" s="276"/>
      <c r="J34" s="276"/>
      <c r="K34" s="276"/>
      <c r="L34" s="276"/>
      <c r="M34" s="423"/>
      <c r="N34" s="276"/>
      <c r="O34" s="276"/>
      <c r="P34" s="276"/>
      <c r="Q34" s="276"/>
      <c r="R34" s="276"/>
      <c r="S34" s="276"/>
      <c r="T34" s="380"/>
      <c r="U34" s="381"/>
      <c r="V34" s="382"/>
      <c r="X34" s="349"/>
    </row>
    <row r="35" spans="1:24" s="348" customFormat="1" ht="39.75" customHeight="1" x14ac:dyDescent="0.2">
      <c r="A35" s="276"/>
      <c r="B35" s="375" t="s">
        <v>118</v>
      </c>
      <c r="C35" s="316" t="s">
        <v>112</v>
      </c>
      <c r="D35" s="351" t="s">
        <v>350</v>
      </c>
      <c r="E35" s="383">
        <v>1</v>
      </c>
      <c r="F35" s="383">
        <v>500000000</v>
      </c>
      <c r="G35" s="383">
        <v>518397260</v>
      </c>
      <c r="H35" s="385" t="s">
        <v>453</v>
      </c>
      <c r="I35" s="276"/>
      <c r="J35" s="276"/>
      <c r="K35" s="276"/>
      <c r="L35" s="276"/>
      <c r="M35" s="423"/>
      <c r="N35" s="276"/>
      <c r="O35" s="276"/>
      <c r="P35" s="276"/>
      <c r="Q35" s="276"/>
      <c r="R35" s="276"/>
      <c r="S35" s="276"/>
      <c r="T35" s="380"/>
      <c r="U35" s="381"/>
      <c r="V35" s="382"/>
      <c r="X35" s="349"/>
    </row>
    <row r="36" spans="1:24" s="348" customFormat="1" ht="39.75" customHeight="1" x14ac:dyDescent="0.2">
      <c r="A36" s="276"/>
      <c r="B36" s="375" t="s">
        <v>119</v>
      </c>
      <c r="C36" s="316" t="s">
        <v>112</v>
      </c>
      <c r="D36" s="351" t="s">
        <v>350</v>
      </c>
      <c r="E36" s="383">
        <v>1</v>
      </c>
      <c r="F36" s="383">
        <v>500000000</v>
      </c>
      <c r="G36" s="383">
        <v>518397260</v>
      </c>
      <c r="H36" s="385" t="s">
        <v>453</v>
      </c>
      <c r="I36" s="276"/>
      <c r="J36" s="276"/>
      <c r="K36" s="276"/>
      <c r="L36" s="276"/>
      <c r="M36" s="423"/>
      <c r="N36" s="276"/>
      <c r="O36" s="276"/>
      <c r="P36" s="276"/>
      <c r="Q36" s="276"/>
      <c r="R36" s="276"/>
      <c r="S36" s="276"/>
      <c r="T36" s="380"/>
      <c r="U36" s="381"/>
      <c r="V36" s="382"/>
      <c r="X36" s="349"/>
    </row>
    <row r="37" spans="1:24" s="348" customFormat="1" ht="39.75" customHeight="1" x14ac:dyDescent="0.2">
      <c r="A37" s="276"/>
      <c r="B37" s="375" t="s">
        <v>120</v>
      </c>
      <c r="C37" s="316" t="s">
        <v>112</v>
      </c>
      <c r="D37" s="351" t="s">
        <v>350</v>
      </c>
      <c r="E37" s="383">
        <v>1</v>
      </c>
      <c r="F37" s="383">
        <v>500000000</v>
      </c>
      <c r="G37" s="383">
        <v>518397260</v>
      </c>
      <c r="H37" s="385" t="s">
        <v>453</v>
      </c>
      <c r="I37" s="276"/>
      <c r="J37" s="276"/>
      <c r="K37" s="276"/>
      <c r="L37" s="276"/>
      <c r="M37" s="423"/>
      <c r="N37" s="276"/>
      <c r="O37" s="276"/>
      <c r="P37" s="276"/>
      <c r="Q37" s="276"/>
      <c r="R37" s="276"/>
      <c r="S37" s="276"/>
      <c r="T37" s="380"/>
      <c r="U37" s="381"/>
      <c r="V37" s="382"/>
      <c r="X37" s="349"/>
    </row>
    <row r="38" spans="1:24" s="348" customFormat="1" ht="39.75" customHeight="1" x14ac:dyDescent="0.2">
      <c r="A38" s="276"/>
      <c r="B38" s="375" t="s">
        <v>121</v>
      </c>
      <c r="C38" s="316" t="s">
        <v>112</v>
      </c>
      <c r="D38" s="351" t="s">
        <v>350</v>
      </c>
      <c r="E38" s="383">
        <v>1</v>
      </c>
      <c r="F38" s="383">
        <v>500000000</v>
      </c>
      <c r="G38" s="383">
        <v>518397260</v>
      </c>
      <c r="H38" s="385" t="s">
        <v>453</v>
      </c>
      <c r="I38" s="276"/>
      <c r="J38" s="276"/>
      <c r="K38" s="276"/>
      <c r="L38" s="276"/>
      <c r="M38" s="423"/>
      <c r="N38" s="276"/>
      <c r="O38" s="276"/>
      <c r="P38" s="276"/>
      <c r="Q38" s="276"/>
      <c r="R38" s="276"/>
      <c r="S38" s="276"/>
      <c r="T38" s="380"/>
      <c r="U38" s="381"/>
      <c r="V38" s="382"/>
      <c r="X38" s="349"/>
    </row>
    <row r="39" spans="1:24" s="348" customFormat="1" ht="39.75" customHeight="1" x14ac:dyDescent="0.2">
      <c r="A39" s="276"/>
      <c r="B39" s="375" t="s">
        <v>122</v>
      </c>
      <c r="C39" s="316" t="s">
        <v>110</v>
      </c>
      <c r="D39" s="351" t="s">
        <v>351</v>
      </c>
      <c r="E39" s="383">
        <v>187</v>
      </c>
      <c r="F39" s="383">
        <v>187000000</v>
      </c>
      <c r="G39" s="383">
        <v>193880575</v>
      </c>
      <c r="H39" s="385" t="s">
        <v>453</v>
      </c>
      <c r="I39" s="276"/>
      <c r="J39" s="276"/>
      <c r="K39" s="276"/>
      <c r="L39" s="276"/>
      <c r="M39" s="423"/>
      <c r="N39" s="276"/>
      <c r="O39" s="276"/>
      <c r="P39" s="276"/>
      <c r="Q39" s="276"/>
      <c r="R39" s="276"/>
      <c r="S39" s="276"/>
      <c r="T39" s="380"/>
      <c r="U39" s="381"/>
      <c r="V39" s="382"/>
      <c r="X39" s="349"/>
    </row>
    <row r="40" spans="1:24" s="348" customFormat="1" ht="39.75" customHeight="1" x14ac:dyDescent="0.2">
      <c r="A40" s="276"/>
      <c r="B40" s="375" t="s">
        <v>124</v>
      </c>
      <c r="C40" s="316" t="s">
        <v>110</v>
      </c>
      <c r="D40" s="351" t="s">
        <v>351</v>
      </c>
      <c r="E40" s="383">
        <v>459</v>
      </c>
      <c r="F40" s="383">
        <v>459000000</v>
      </c>
      <c r="G40" s="383">
        <v>475888685</v>
      </c>
      <c r="H40" s="385" t="s">
        <v>453</v>
      </c>
      <c r="I40" s="276"/>
      <c r="J40" s="276"/>
      <c r="K40" s="276"/>
      <c r="L40" s="276"/>
      <c r="M40" s="423"/>
      <c r="N40" s="276"/>
      <c r="O40" s="276"/>
      <c r="P40" s="276"/>
      <c r="Q40" s="276"/>
      <c r="R40" s="276"/>
      <c r="S40" s="276"/>
      <c r="T40" s="380"/>
      <c r="U40" s="381"/>
      <c r="V40" s="382"/>
      <c r="X40" s="349"/>
    </row>
    <row r="41" spans="1:24" s="348" customFormat="1" ht="39.75" customHeight="1" x14ac:dyDescent="0.2">
      <c r="A41" s="276"/>
      <c r="B41" s="375" t="s">
        <v>125</v>
      </c>
      <c r="C41" s="316" t="s">
        <v>126</v>
      </c>
      <c r="D41" s="351" t="s">
        <v>350</v>
      </c>
      <c r="E41" s="383">
        <v>1</v>
      </c>
      <c r="F41" s="383">
        <v>500000000</v>
      </c>
      <c r="G41" s="383">
        <v>517095890</v>
      </c>
      <c r="H41" s="385" t="s">
        <v>453</v>
      </c>
      <c r="I41" s="276"/>
      <c r="J41" s="276"/>
      <c r="K41" s="276"/>
      <c r="L41" s="276"/>
      <c r="M41" s="423"/>
      <c r="N41" s="276"/>
      <c r="O41" s="276"/>
      <c r="P41" s="276"/>
      <c r="Q41" s="276"/>
      <c r="R41" s="276"/>
      <c r="S41" s="276"/>
      <c r="T41" s="380"/>
      <c r="U41" s="381"/>
      <c r="V41" s="382"/>
      <c r="X41" s="349"/>
    </row>
    <row r="42" spans="1:24" s="348" customFormat="1" ht="39.75" customHeight="1" x14ac:dyDescent="0.2">
      <c r="A42" s="276"/>
      <c r="B42" s="375" t="s">
        <v>127</v>
      </c>
      <c r="C42" s="316" t="s">
        <v>126</v>
      </c>
      <c r="D42" s="351" t="s">
        <v>350</v>
      </c>
      <c r="E42" s="383">
        <v>1</v>
      </c>
      <c r="F42" s="383">
        <v>500000000</v>
      </c>
      <c r="G42" s="383">
        <v>517095890</v>
      </c>
      <c r="H42" s="385" t="s">
        <v>453</v>
      </c>
      <c r="I42" s="276"/>
      <c r="J42" s="276"/>
      <c r="K42" s="276"/>
      <c r="L42" s="276"/>
      <c r="M42" s="423"/>
      <c r="N42" s="276"/>
      <c r="O42" s="276"/>
      <c r="P42" s="276"/>
      <c r="Q42" s="276"/>
      <c r="R42" s="276"/>
      <c r="S42" s="276"/>
      <c r="T42" s="380"/>
      <c r="U42" s="381"/>
      <c r="V42" s="382"/>
      <c r="X42" s="349"/>
    </row>
    <row r="43" spans="1:24" s="348" customFormat="1" ht="39.75" customHeight="1" x14ac:dyDescent="0.2">
      <c r="A43" s="276"/>
      <c r="B43" s="375" t="s">
        <v>128</v>
      </c>
      <c r="C43" s="316" t="s">
        <v>129</v>
      </c>
      <c r="D43" s="351" t="s">
        <v>350</v>
      </c>
      <c r="E43" s="383">
        <v>1</v>
      </c>
      <c r="F43" s="383">
        <v>500000000</v>
      </c>
      <c r="G43" s="383">
        <v>517095890</v>
      </c>
      <c r="H43" s="385" t="s">
        <v>453</v>
      </c>
      <c r="I43" s="276"/>
      <c r="J43" s="276"/>
      <c r="K43" s="276"/>
      <c r="L43" s="276"/>
      <c r="M43" s="423"/>
      <c r="N43" s="276"/>
      <c r="O43" s="276"/>
      <c r="P43" s="276"/>
      <c r="Q43" s="276"/>
      <c r="R43" s="276"/>
      <c r="S43" s="276"/>
      <c r="T43" s="380"/>
      <c r="U43" s="381"/>
      <c r="V43" s="382"/>
      <c r="X43" s="349"/>
    </row>
    <row r="44" spans="1:24" s="348" customFormat="1" ht="39.75" customHeight="1" x14ac:dyDescent="0.2">
      <c r="A44" s="276"/>
      <c r="B44" s="375" t="s">
        <v>130</v>
      </c>
      <c r="C44" s="316" t="s">
        <v>129</v>
      </c>
      <c r="D44" s="351" t="s">
        <v>350</v>
      </c>
      <c r="E44" s="383">
        <v>1</v>
      </c>
      <c r="F44" s="383">
        <v>500000000</v>
      </c>
      <c r="G44" s="383">
        <v>517095890</v>
      </c>
      <c r="H44" s="385" t="s">
        <v>453</v>
      </c>
      <c r="I44" s="276"/>
      <c r="J44" s="276"/>
      <c r="K44" s="276"/>
      <c r="L44" s="276"/>
      <c r="M44" s="423"/>
      <c r="N44" s="276"/>
      <c r="O44" s="276"/>
      <c r="P44" s="276"/>
      <c r="Q44" s="276"/>
      <c r="R44" s="276"/>
      <c r="S44" s="276"/>
      <c r="T44" s="380"/>
      <c r="U44" s="381"/>
      <c r="V44" s="382"/>
      <c r="X44" s="349"/>
    </row>
    <row r="45" spans="1:24" s="348" customFormat="1" ht="39.75" customHeight="1" x14ac:dyDescent="0.2">
      <c r="A45" s="276"/>
      <c r="B45" s="375" t="s">
        <v>131</v>
      </c>
      <c r="C45" s="316" t="s">
        <v>129</v>
      </c>
      <c r="D45" s="351" t="s">
        <v>350</v>
      </c>
      <c r="E45" s="383">
        <v>1</v>
      </c>
      <c r="F45" s="383">
        <v>500000000</v>
      </c>
      <c r="G45" s="383">
        <v>517095890</v>
      </c>
      <c r="H45" s="385" t="s">
        <v>453</v>
      </c>
      <c r="I45" s="276"/>
      <c r="J45" s="276"/>
      <c r="K45" s="276"/>
      <c r="L45" s="276"/>
      <c r="M45" s="423"/>
      <c r="N45" s="276"/>
      <c r="O45" s="276"/>
      <c r="P45" s="276"/>
      <c r="Q45" s="276"/>
      <c r="R45" s="276"/>
      <c r="S45" s="276"/>
      <c r="T45" s="380"/>
      <c r="U45" s="381"/>
      <c r="V45" s="382"/>
      <c r="X45" s="349"/>
    </row>
    <row r="46" spans="1:24" s="348" customFormat="1" ht="39.75" customHeight="1" x14ac:dyDescent="0.2">
      <c r="A46" s="276"/>
      <c r="B46" s="375" t="s">
        <v>132</v>
      </c>
      <c r="C46" s="316" t="s">
        <v>129</v>
      </c>
      <c r="D46" s="351" t="s">
        <v>350</v>
      </c>
      <c r="E46" s="383">
        <v>1</v>
      </c>
      <c r="F46" s="383">
        <v>500000000</v>
      </c>
      <c r="G46" s="383">
        <v>517095890</v>
      </c>
      <c r="H46" s="385" t="s">
        <v>453</v>
      </c>
      <c r="I46" s="276"/>
      <c r="J46" s="276"/>
      <c r="K46" s="276"/>
      <c r="L46" s="276"/>
      <c r="M46" s="423"/>
      <c r="N46" s="276"/>
      <c r="O46" s="276"/>
      <c r="P46" s="276"/>
      <c r="Q46" s="276"/>
      <c r="R46" s="276"/>
      <c r="S46" s="276"/>
      <c r="T46" s="380"/>
      <c r="U46" s="381"/>
      <c r="V46" s="382"/>
      <c r="X46" s="349"/>
    </row>
    <row r="47" spans="1:24" s="348" customFormat="1" ht="39.75" customHeight="1" x14ac:dyDescent="0.2">
      <c r="A47" s="276"/>
      <c r="B47" s="375" t="s">
        <v>133</v>
      </c>
      <c r="C47" s="316" t="s">
        <v>134</v>
      </c>
      <c r="D47" s="351" t="s">
        <v>350</v>
      </c>
      <c r="E47" s="383">
        <v>1</v>
      </c>
      <c r="F47" s="383">
        <v>500000000</v>
      </c>
      <c r="G47" s="383">
        <v>517095890</v>
      </c>
      <c r="H47" s="385" t="s">
        <v>453</v>
      </c>
      <c r="I47" s="276"/>
      <c r="J47" s="276"/>
      <c r="K47" s="276"/>
      <c r="L47" s="276"/>
      <c r="M47" s="423"/>
      <c r="N47" s="276"/>
      <c r="O47" s="276"/>
      <c r="P47" s="276"/>
      <c r="Q47" s="276"/>
      <c r="R47" s="276"/>
      <c r="S47" s="276"/>
      <c r="T47" s="380"/>
      <c r="U47" s="381"/>
      <c r="V47" s="382"/>
      <c r="X47" s="349"/>
    </row>
    <row r="48" spans="1:24" s="348" customFormat="1" ht="39.75" customHeight="1" x14ac:dyDescent="0.2">
      <c r="A48" s="276"/>
      <c r="B48" s="375" t="s">
        <v>135</v>
      </c>
      <c r="C48" s="316" t="s">
        <v>134</v>
      </c>
      <c r="D48" s="351" t="s">
        <v>350</v>
      </c>
      <c r="E48" s="383">
        <v>1</v>
      </c>
      <c r="F48" s="383">
        <v>500000000</v>
      </c>
      <c r="G48" s="383">
        <v>517095890</v>
      </c>
      <c r="H48" s="385" t="s">
        <v>453</v>
      </c>
      <c r="I48" s="276"/>
      <c r="J48" s="276"/>
      <c r="K48" s="276"/>
      <c r="L48" s="276"/>
      <c r="M48" s="423"/>
      <c r="N48" s="276"/>
      <c r="O48" s="276"/>
      <c r="P48" s="276"/>
      <c r="Q48" s="276"/>
      <c r="R48" s="276"/>
      <c r="S48" s="276"/>
      <c r="T48" s="380"/>
      <c r="U48" s="381"/>
      <c r="V48" s="382"/>
      <c r="X48" s="349"/>
    </row>
    <row r="49" spans="1:24" s="348" customFormat="1" ht="39.75" customHeight="1" x14ac:dyDescent="0.2">
      <c r="A49" s="276"/>
      <c r="B49" s="375" t="s">
        <v>136</v>
      </c>
      <c r="C49" s="316" t="s">
        <v>137</v>
      </c>
      <c r="D49" s="351" t="s">
        <v>350</v>
      </c>
      <c r="E49" s="383">
        <v>1</v>
      </c>
      <c r="F49" s="383">
        <v>500000000</v>
      </c>
      <c r="G49" s="383">
        <v>517095890</v>
      </c>
      <c r="H49" s="385" t="s">
        <v>453</v>
      </c>
      <c r="I49" s="276"/>
      <c r="J49" s="276"/>
      <c r="K49" s="276"/>
      <c r="L49" s="276"/>
      <c r="M49" s="423"/>
      <c r="N49" s="276"/>
      <c r="O49" s="276"/>
      <c r="P49" s="276"/>
      <c r="Q49" s="276"/>
      <c r="R49" s="276"/>
      <c r="S49" s="276"/>
      <c r="T49" s="380"/>
      <c r="U49" s="381"/>
      <c r="V49" s="382"/>
      <c r="X49" s="349"/>
    </row>
    <row r="50" spans="1:24" s="348" customFormat="1" ht="39.75" customHeight="1" x14ac:dyDescent="0.2">
      <c r="A50" s="276"/>
      <c r="B50" s="375" t="s">
        <v>108</v>
      </c>
      <c r="C50" s="316" t="s">
        <v>109</v>
      </c>
      <c r="D50" s="351" t="s">
        <v>351</v>
      </c>
      <c r="E50" s="383">
        <v>150</v>
      </c>
      <c r="F50" s="383">
        <v>150000000</v>
      </c>
      <c r="G50" s="383">
        <v>155128767</v>
      </c>
      <c r="H50" s="385" t="s">
        <v>453</v>
      </c>
      <c r="I50" s="276"/>
      <c r="J50" s="276"/>
      <c r="K50" s="276"/>
      <c r="L50" s="276"/>
      <c r="M50" s="423"/>
      <c r="N50" s="276"/>
      <c r="O50" s="276"/>
      <c r="P50" s="276"/>
      <c r="Q50" s="276"/>
      <c r="R50" s="276"/>
      <c r="S50" s="276"/>
      <c r="T50" s="380"/>
      <c r="U50" s="381"/>
      <c r="V50" s="382"/>
      <c r="X50" s="349"/>
    </row>
    <row r="51" spans="1:24" s="348" customFormat="1" ht="39.75" customHeight="1" x14ac:dyDescent="0.2">
      <c r="A51" s="276"/>
      <c r="B51" s="375" t="s">
        <v>218</v>
      </c>
      <c r="C51" s="316" t="s">
        <v>167</v>
      </c>
      <c r="D51" s="351" t="s">
        <v>351</v>
      </c>
      <c r="E51" s="383">
        <v>3000</v>
      </c>
      <c r="F51" s="383">
        <v>3000000000</v>
      </c>
      <c r="G51" s="383">
        <v>3101260274</v>
      </c>
      <c r="H51" s="385" t="s">
        <v>453</v>
      </c>
      <c r="I51" s="276"/>
      <c r="J51" s="276"/>
      <c r="K51" s="276"/>
      <c r="L51" s="276"/>
      <c r="M51" s="423"/>
      <c r="N51" s="276"/>
      <c r="O51" s="276"/>
      <c r="P51" s="276"/>
      <c r="Q51" s="276"/>
      <c r="R51" s="276"/>
      <c r="S51" s="276"/>
      <c r="T51" s="380"/>
      <c r="U51" s="381"/>
      <c r="V51" s="382"/>
      <c r="X51" s="349"/>
    </row>
    <row r="52" spans="1:24" s="348" customFormat="1" ht="39.75" customHeight="1" x14ac:dyDescent="0.2">
      <c r="A52" s="276"/>
      <c r="B52" s="375" t="s">
        <v>138</v>
      </c>
      <c r="C52" s="316" t="s">
        <v>112</v>
      </c>
      <c r="D52" s="351" t="s">
        <v>350</v>
      </c>
      <c r="E52" s="383">
        <v>1</v>
      </c>
      <c r="F52" s="383">
        <v>500000000</v>
      </c>
      <c r="G52" s="383">
        <v>518369863</v>
      </c>
      <c r="H52" s="385" t="s">
        <v>453</v>
      </c>
      <c r="I52" s="276"/>
      <c r="J52" s="276"/>
      <c r="K52" s="276"/>
      <c r="L52" s="276"/>
      <c r="M52" s="423"/>
      <c r="N52" s="276"/>
      <c r="O52" s="276"/>
      <c r="P52" s="276"/>
      <c r="Q52" s="276"/>
      <c r="R52" s="276"/>
      <c r="S52" s="276"/>
      <c r="T52" s="380"/>
      <c r="U52" s="381"/>
      <c r="V52" s="382"/>
      <c r="X52" s="349"/>
    </row>
    <row r="53" spans="1:24" s="348" customFormat="1" ht="39.75" customHeight="1" x14ac:dyDescent="0.2">
      <c r="A53" s="276"/>
      <c r="B53" s="375" t="s">
        <v>108</v>
      </c>
      <c r="C53" s="316" t="s">
        <v>109</v>
      </c>
      <c r="D53" s="351" t="s">
        <v>351</v>
      </c>
      <c r="E53" s="383">
        <v>2820</v>
      </c>
      <c r="F53" s="383">
        <v>2820000000</v>
      </c>
      <c r="G53" s="383">
        <v>2915261918</v>
      </c>
      <c r="H53" s="385" t="s">
        <v>453</v>
      </c>
      <c r="I53" s="276"/>
      <c r="J53" s="276"/>
      <c r="K53" s="276"/>
      <c r="L53" s="276"/>
      <c r="M53" s="423"/>
      <c r="N53" s="276"/>
      <c r="O53" s="276"/>
      <c r="P53" s="276"/>
      <c r="Q53" s="276"/>
      <c r="R53" s="276"/>
      <c r="S53" s="276"/>
      <c r="T53" s="380"/>
      <c r="U53" s="381"/>
      <c r="V53" s="382"/>
      <c r="X53" s="349"/>
    </row>
    <row r="54" spans="1:24" s="348" customFormat="1" ht="39.75" customHeight="1" x14ac:dyDescent="0.2">
      <c r="A54" s="276"/>
      <c r="B54" s="375" t="s">
        <v>108</v>
      </c>
      <c r="C54" s="316" t="s">
        <v>109</v>
      </c>
      <c r="D54" s="351" t="s">
        <v>351</v>
      </c>
      <c r="E54" s="383">
        <v>50</v>
      </c>
      <c r="F54" s="383">
        <v>50000000</v>
      </c>
      <c r="G54" s="383">
        <v>51639726</v>
      </c>
      <c r="H54" s="385" t="s">
        <v>453</v>
      </c>
      <c r="I54" s="276"/>
      <c r="J54" s="276"/>
      <c r="K54" s="276"/>
      <c r="L54" s="276"/>
      <c r="M54" s="423"/>
      <c r="N54" s="276"/>
      <c r="O54" s="276"/>
      <c r="P54" s="276"/>
      <c r="Q54" s="276"/>
      <c r="R54" s="276"/>
      <c r="S54" s="276"/>
      <c r="T54" s="380"/>
      <c r="U54" s="381"/>
      <c r="V54" s="382"/>
      <c r="X54" s="349"/>
    </row>
    <row r="55" spans="1:24" s="348" customFormat="1" ht="39.75" customHeight="1" x14ac:dyDescent="0.2">
      <c r="A55" s="276"/>
      <c r="B55" s="375" t="s">
        <v>166</v>
      </c>
      <c r="C55" s="316" t="s">
        <v>167</v>
      </c>
      <c r="D55" s="351" t="s">
        <v>351</v>
      </c>
      <c r="E55" s="383">
        <v>55</v>
      </c>
      <c r="F55" s="383">
        <v>55000000</v>
      </c>
      <c r="G55" s="383">
        <v>56350137</v>
      </c>
      <c r="H55" s="385" t="s">
        <v>453</v>
      </c>
      <c r="I55" s="276"/>
      <c r="J55" s="276"/>
      <c r="K55" s="276"/>
      <c r="L55" s="276"/>
      <c r="M55" s="423"/>
      <c r="N55" s="276"/>
      <c r="O55" s="276"/>
      <c r="P55" s="276"/>
      <c r="Q55" s="276"/>
      <c r="R55" s="276"/>
      <c r="S55" s="276"/>
      <c r="T55" s="380"/>
      <c r="U55" s="381"/>
      <c r="V55" s="382"/>
      <c r="X55" s="349"/>
    </row>
    <row r="56" spans="1:24" s="348" customFormat="1" ht="39.75" customHeight="1" x14ac:dyDescent="0.2">
      <c r="A56" s="276"/>
      <c r="B56" s="375" t="s">
        <v>108</v>
      </c>
      <c r="C56" s="316" t="s">
        <v>109</v>
      </c>
      <c r="D56" s="351" t="s">
        <v>351</v>
      </c>
      <c r="E56" s="383">
        <v>100</v>
      </c>
      <c r="F56" s="383">
        <v>100000000</v>
      </c>
      <c r="G56" s="383">
        <v>102454795</v>
      </c>
      <c r="H56" s="385" t="s">
        <v>453</v>
      </c>
      <c r="I56" s="276"/>
      <c r="J56" s="276"/>
      <c r="K56" s="276"/>
      <c r="L56" s="276"/>
      <c r="M56" s="423"/>
      <c r="N56" s="276"/>
      <c r="O56" s="276"/>
      <c r="P56" s="276"/>
      <c r="Q56" s="276"/>
      <c r="R56" s="276"/>
      <c r="S56" s="276"/>
      <c r="T56" s="380"/>
      <c r="U56" s="381"/>
      <c r="V56" s="382"/>
      <c r="X56" s="349"/>
    </row>
    <row r="57" spans="1:24" s="348" customFormat="1" ht="39.75" customHeight="1" x14ac:dyDescent="0.2">
      <c r="A57" s="276"/>
      <c r="B57" s="375" t="s">
        <v>164</v>
      </c>
      <c r="C57" s="316" t="s">
        <v>165</v>
      </c>
      <c r="D57" s="351" t="s">
        <v>351</v>
      </c>
      <c r="E57" s="383">
        <v>294</v>
      </c>
      <c r="F57" s="383">
        <v>294000000</v>
      </c>
      <c r="G57" s="383">
        <v>301160712</v>
      </c>
      <c r="H57" s="385" t="s">
        <v>453</v>
      </c>
      <c r="I57" s="276"/>
      <c r="J57" s="276"/>
      <c r="K57" s="276"/>
      <c r="L57" s="276"/>
      <c r="M57" s="423"/>
      <c r="N57" s="276"/>
      <c r="O57" s="276"/>
      <c r="P57" s="276"/>
      <c r="Q57" s="276"/>
      <c r="R57" s="276"/>
      <c r="S57" s="276"/>
      <c r="T57" s="380"/>
      <c r="U57" s="381"/>
      <c r="V57" s="382"/>
      <c r="X57" s="349"/>
    </row>
    <row r="58" spans="1:24" s="348" customFormat="1" ht="39.75" customHeight="1" x14ac:dyDescent="0.2">
      <c r="A58" s="276"/>
      <c r="B58" s="375" t="s">
        <v>512</v>
      </c>
      <c r="C58" s="316" t="s">
        <v>167</v>
      </c>
      <c r="D58" s="351" t="s">
        <v>351</v>
      </c>
      <c r="E58" s="383">
        <v>280</v>
      </c>
      <c r="F58" s="383">
        <v>280000000</v>
      </c>
      <c r="G58" s="383">
        <v>286819726</v>
      </c>
      <c r="H58" s="385" t="s">
        <v>453</v>
      </c>
      <c r="I58" s="276"/>
      <c r="J58" s="276"/>
      <c r="K58" s="276"/>
      <c r="L58" s="276"/>
      <c r="M58" s="423"/>
      <c r="N58" s="276"/>
      <c r="O58" s="276"/>
      <c r="P58" s="276"/>
      <c r="Q58" s="276"/>
      <c r="R58" s="276"/>
      <c r="S58" s="276"/>
      <c r="T58" s="380"/>
      <c r="U58" s="381"/>
      <c r="V58" s="382"/>
      <c r="X58" s="349"/>
    </row>
    <row r="59" spans="1:24" s="348" customFormat="1" ht="39.75" customHeight="1" x14ac:dyDescent="0.2">
      <c r="A59" s="276"/>
      <c r="B59" s="375" t="s">
        <v>219</v>
      </c>
      <c r="C59" s="316" t="s">
        <v>220</v>
      </c>
      <c r="D59" s="351" t="s">
        <v>351</v>
      </c>
      <c r="E59" s="383">
        <v>1270</v>
      </c>
      <c r="F59" s="383">
        <v>1270000000</v>
      </c>
      <c r="G59" s="383">
        <v>1308517534</v>
      </c>
      <c r="H59" s="385" t="s">
        <v>453</v>
      </c>
      <c r="I59" s="276"/>
      <c r="J59" s="276"/>
      <c r="K59" s="276"/>
      <c r="L59" s="276"/>
      <c r="M59" s="423"/>
      <c r="N59" s="276"/>
      <c r="O59" s="276"/>
      <c r="P59" s="276"/>
      <c r="Q59" s="276"/>
      <c r="R59" s="276"/>
      <c r="S59" s="276"/>
      <c r="T59" s="380"/>
      <c r="U59" s="381"/>
      <c r="V59" s="382"/>
      <c r="X59" s="349"/>
    </row>
    <row r="60" spans="1:24" s="348" customFormat="1" ht="39.75" customHeight="1" x14ac:dyDescent="0.2">
      <c r="A60" s="276"/>
      <c r="B60" s="375" t="s">
        <v>516</v>
      </c>
      <c r="C60" s="316" t="s">
        <v>517</v>
      </c>
      <c r="D60" s="351" t="s">
        <v>351</v>
      </c>
      <c r="E60" s="383">
        <v>1000</v>
      </c>
      <c r="F60" s="383">
        <v>1000000000</v>
      </c>
      <c r="G60" s="383">
        <v>1025857534</v>
      </c>
      <c r="H60" s="385" t="s">
        <v>453</v>
      </c>
      <c r="I60" s="276"/>
      <c r="J60" s="276"/>
      <c r="K60" s="276"/>
      <c r="L60" s="276"/>
      <c r="M60" s="423"/>
      <c r="N60" s="276"/>
      <c r="O60" s="276"/>
      <c r="P60" s="276"/>
      <c r="Q60" s="276"/>
      <c r="R60" s="276"/>
      <c r="S60" s="276"/>
      <c r="T60" s="380"/>
      <c r="U60" s="381"/>
      <c r="V60" s="382"/>
      <c r="X60" s="349"/>
    </row>
    <row r="61" spans="1:24" s="348" customFormat="1" ht="39.75" customHeight="1" x14ac:dyDescent="0.2">
      <c r="A61" s="276"/>
      <c r="B61" s="375" t="s">
        <v>122</v>
      </c>
      <c r="C61" s="316" t="s">
        <v>110</v>
      </c>
      <c r="D61" s="351" t="s">
        <v>351</v>
      </c>
      <c r="E61" s="383">
        <v>96</v>
      </c>
      <c r="F61" s="383">
        <v>96000000</v>
      </c>
      <c r="G61" s="383">
        <v>97439737</v>
      </c>
      <c r="H61" s="385" t="s">
        <v>453</v>
      </c>
      <c r="I61" s="276"/>
      <c r="J61" s="276"/>
      <c r="K61" s="276"/>
      <c r="L61" s="276"/>
      <c r="M61" s="423"/>
      <c r="N61" s="276"/>
      <c r="O61" s="276"/>
      <c r="P61" s="276"/>
      <c r="Q61" s="276"/>
      <c r="R61" s="276"/>
      <c r="S61" s="276"/>
      <c r="T61" s="380"/>
      <c r="U61" s="381"/>
      <c r="V61" s="382"/>
      <c r="X61" s="349"/>
    </row>
    <row r="62" spans="1:24" s="348" customFormat="1" ht="39.75" customHeight="1" x14ac:dyDescent="0.2">
      <c r="A62" s="276"/>
      <c r="B62" s="375" t="s">
        <v>515</v>
      </c>
      <c r="C62" s="316" t="s">
        <v>167</v>
      </c>
      <c r="D62" s="351" t="s">
        <v>351</v>
      </c>
      <c r="E62" s="383">
        <v>500</v>
      </c>
      <c r="F62" s="383">
        <v>500000000</v>
      </c>
      <c r="G62" s="383">
        <v>509780822</v>
      </c>
      <c r="H62" s="385" t="s">
        <v>453</v>
      </c>
      <c r="I62" s="276"/>
      <c r="J62" s="276"/>
      <c r="K62" s="276"/>
      <c r="L62" s="276"/>
      <c r="M62" s="423"/>
      <c r="N62" s="276"/>
      <c r="O62" s="276"/>
      <c r="P62" s="276"/>
      <c r="Q62" s="276"/>
      <c r="R62" s="276"/>
      <c r="S62" s="276"/>
      <c r="T62" s="380"/>
      <c r="U62" s="381"/>
      <c r="V62" s="382"/>
      <c r="X62" s="349"/>
    </row>
    <row r="63" spans="1:24" s="348" customFormat="1" ht="39.75" customHeight="1" x14ac:dyDescent="0.2">
      <c r="A63" s="276"/>
      <c r="B63" s="375" t="s">
        <v>166</v>
      </c>
      <c r="C63" s="316" t="s">
        <v>167</v>
      </c>
      <c r="D63" s="351" t="s">
        <v>351</v>
      </c>
      <c r="E63" s="383">
        <v>355</v>
      </c>
      <c r="F63" s="383">
        <v>355000000</v>
      </c>
      <c r="G63" s="383">
        <v>362951027</v>
      </c>
      <c r="H63" s="385" t="s">
        <v>453</v>
      </c>
      <c r="I63" s="276"/>
      <c r="J63" s="276"/>
      <c r="K63" s="276"/>
      <c r="L63" s="276"/>
      <c r="M63" s="423"/>
      <c r="N63" s="276"/>
      <c r="O63" s="276"/>
      <c r="P63" s="276"/>
      <c r="Q63" s="276"/>
      <c r="R63" s="276"/>
      <c r="S63" s="276"/>
      <c r="T63" s="380"/>
      <c r="U63" s="381"/>
      <c r="V63" s="382"/>
      <c r="X63" s="349"/>
    </row>
    <row r="64" spans="1:24" s="348" customFormat="1" ht="39.75" customHeight="1" x14ac:dyDescent="0.2">
      <c r="A64" s="276"/>
      <c r="B64" s="375" t="s">
        <v>168</v>
      </c>
      <c r="C64" s="316" t="s">
        <v>112</v>
      </c>
      <c r="D64" s="351" t="s">
        <v>350</v>
      </c>
      <c r="E64" s="383">
        <v>1</v>
      </c>
      <c r="F64" s="383">
        <v>500000000</v>
      </c>
      <c r="G64" s="383">
        <v>511835616</v>
      </c>
      <c r="H64" s="385" t="s">
        <v>453</v>
      </c>
      <c r="I64" s="276"/>
      <c r="J64" s="276"/>
      <c r="K64" s="276"/>
      <c r="L64" s="276"/>
      <c r="M64" s="423"/>
      <c r="N64" s="276"/>
      <c r="O64" s="276"/>
      <c r="P64" s="276"/>
      <c r="Q64" s="276"/>
      <c r="R64" s="276"/>
      <c r="S64" s="276"/>
      <c r="T64" s="380"/>
      <c r="U64" s="381"/>
      <c r="V64" s="382"/>
      <c r="X64" s="349"/>
    </row>
    <row r="65" spans="1:24" s="348" customFormat="1" ht="39.75" customHeight="1" x14ac:dyDescent="0.2">
      <c r="A65" s="276"/>
      <c r="B65" s="375" t="s">
        <v>169</v>
      </c>
      <c r="C65" s="316" t="s">
        <v>112</v>
      </c>
      <c r="D65" s="351" t="s">
        <v>350</v>
      </c>
      <c r="E65" s="383">
        <v>1</v>
      </c>
      <c r="F65" s="383">
        <v>500000000</v>
      </c>
      <c r="G65" s="383">
        <v>511835616</v>
      </c>
      <c r="H65" s="385" t="s">
        <v>453</v>
      </c>
      <c r="I65" s="276"/>
      <c r="J65" s="276"/>
      <c r="K65" s="276"/>
      <c r="L65" s="276"/>
      <c r="M65" s="423"/>
      <c r="N65" s="276"/>
      <c r="O65" s="276"/>
      <c r="P65" s="276"/>
      <c r="Q65" s="276"/>
      <c r="R65" s="276"/>
      <c r="S65" s="276"/>
      <c r="T65" s="380"/>
      <c r="U65" s="381"/>
      <c r="V65" s="382"/>
      <c r="X65" s="349"/>
    </row>
    <row r="66" spans="1:24" s="348" customFormat="1" ht="39.75" customHeight="1" x14ac:dyDescent="0.2">
      <c r="A66" s="276"/>
      <c r="B66" s="375" t="s">
        <v>170</v>
      </c>
      <c r="C66" s="316" t="s">
        <v>112</v>
      </c>
      <c r="D66" s="351" t="s">
        <v>350</v>
      </c>
      <c r="E66" s="383">
        <v>1</v>
      </c>
      <c r="F66" s="383">
        <v>500000000</v>
      </c>
      <c r="G66" s="383">
        <v>511835616</v>
      </c>
      <c r="H66" s="385" t="s">
        <v>453</v>
      </c>
      <c r="I66" s="276"/>
      <c r="J66" s="276"/>
      <c r="K66" s="276"/>
      <c r="L66" s="276"/>
      <c r="M66" s="423"/>
      <c r="N66" s="276"/>
      <c r="O66" s="276"/>
      <c r="P66" s="276"/>
      <c r="Q66" s="276"/>
      <c r="R66" s="276"/>
      <c r="S66" s="276"/>
      <c r="T66" s="380"/>
      <c r="U66" s="381"/>
      <c r="V66" s="382"/>
      <c r="X66" s="349"/>
    </row>
    <row r="67" spans="1:24" s="348" customFormat="1" ht="39.75" customHeight="1" x14ac:dyDescent="0.2">
      <c r="A67" s="276"/>
      <c r="B67" s="375" t="s">
        <v>171</v>
      </c>
      <c r="C67" s="316" t="s">
        <v>112</v>
      </c>
      <c r="D67" s="351" t="s">
        <v>350</v>
      </c>
      <c r="E67" s="383">
        <v>1</v>
      </c>
      <c r="F67" s="383">
        <v>500000000</v>
      </c>
      <c r="G67" s="383">
        <v>511835616</v>
      </c>
      <c r="H67" s="385" t="s">
        <v>453</v>
      </c>
      <c r="I67" s="276"/>
      <c r="J67" s="276"/>
      <c r="K67" s="276"/>
      <c r="L67" s="276"/>
      <c r="M67" s="423"/>
      <c r="N67" s="276"/>
      <c r="O67" s="276"/>
      <c r="P67" s="276"/>
      <c r="Q67" s="276"/>
      <c r="R67" s="276"/>
      <c r="S67" s="276"/>
      <c r="T67" s="380"/>
      <c r="U67" s="381"/>
      <c r="V67" s="382"/>
      <c r="X67" s="349"/>
    </row>
    <row r="68" spans="1:24" s="348" customFormat="1" ht="39.75" customHeight="1" x14ac:dyDescent="0.2">
      <c r="A68" s="276"/>
      <c r="B68" s="375" t="s">
        <v>172</v>
      </c>
      <c r="C68" s="316" t="s">
        <v>112</v>
      </c>
      <c r="D68" s="351" t="s">
        <v>350</v>
      </c>
      <c r="E68" s="383">
        <v>1</v>
      </c>
      <c r="F68" s="383">
        <v>500000000</v>
      </c>
      <c r="G68" s="383">
        <v>511835616</v>
      </c>
      <c r="H68" s="385" t="s">
        <v>453</v>
      </c>
      <c r="I68" s="276"/>
      <c r="J68" s="276"/>
      <c r="K68" s="276"/>
      <c r="L68" s="276"/>
      <c r="M68" s="423"/>
      <c r="N68" s="276"/>
      <c r="O68" s="276"/>
      <c r="P68" s="276"/>
      <c r="Q68" s="276"/>
      <c r="R68" s="276"/>
      <c r="S68" s="276"/>
      <c r="T68" s="380"/>
      <c r="U68" s="381"/>
      <c r="V68" s="382"/>
      <c r="X68" s="349"/>
    </row>
    <row r="69" spans="1:24" s="348" customFormat="1" ht="39.75" customHeight="1" x14ac:dyDescent="0.2">
      <c r="A69" s="276"/>
      <c r="B69" s="375" t="s">
        <v>519</v>
      </c>
      <c r="C69" s="316" t="s">
        <v>109</v>
      </c>
      <c r="D69" s="351" t="s">
        <v>351</v>
      </c>
      <c r="E69" s="383">
        <v>778</v>
      </c>
      <c r="F69" s="383">
        <v>778000000</v>
      </c>
      <c r="G69" s="383">
        <v>795561485</v>
      </c>
      <c r="H69" s="385" t="s">
        <v>453</v>
      </c>
      <c r="I69" s="276"/>
      <c r="J69" s="276"/>
      <c r="K69" s="276"/>
      <c r="L69" s="276"/>
      <c r="M69" s="423"/>
      <c r="N69" s="276"/>
      <c r="O69" s="276"/>
      <c r="P69" s="276"/>
      <c r="Q69" s="276"/>
      <c r="R69" s="276"/>
      <c r="S69" s="276"/>
      <c r="T69" s="380"/>
      <c r="U69" s="381"/>
      <c r="V69" s="382"/>
      <c r="X69" s="349"/>
    </row>
    <row r="70" spans="1:24" s="348" customFormat="1" ht="39.75" customHeight="1" x14ac:dyDescent="0.2">
      <c r="A70" s="276"/>
      <c r="B70" s="375" t="s">
        <v>342</v>
      </c>
      <c r="C70" s="316" t="s">
        <v>340</v>
      </c>
      <c r="D70" s="351" t="s">
        <v>245</v>
      </c>
      <c r="E70" s="383">
        <v>10000000</v>
      </c>
      <c r="F70" s="383">
        <v>10000000000</v>
      </c>
      <c r="G70" s="383">
        <v>10261369863</v>
      </c>
      <c r="H70" s="385" t="s">
        <v>453</v>
      </c>
      <c r="I70" s="276"/>
      <c r="J70" s="276"/>
      <c r="K70" s="276"/>
      <c r="L70" s="276"/>
      <c r="M70" s="423"/>
      <c r="N70" s="276"/>
      <c r="O70" s="276"/>
      <c r="P70" s="276"/>
      <c r="Q70" s="276"/>
      <c r="R70" s="276"/>
      <c r="S70" s="276"/>
      <c r="T70" s="380"/>
      <c r="U70" s="381"/>
      <c r="V70" s="382"/>
      <c r="X70" s="349"/>
    </row>
    <row r="71" spans="1:24" s="348" customFormat="1" ht="39.75" customHeight="1" x14ac:dyDescent="0.2">
      <c r="A71" s="276"/>
      <c r="B71" s="375" t="s">
        <v>336</v>
      </c>
      <c r="C71" s="316" t="s">
        <v>339</v>
      </c>
      <c r="D71" s="351" t="s">
        <v>351</v>
      </c>
      <c r="E71" s="383">
        <v>13700</v>
      </c>
      <c r="F71" s="383">
        <v>13700000000</v>
      </c>
      <c r="G71" s="383">
        <v>14058076712</v>
      </c>
      <c r="H71" s="385" t="s">
        <v>453</v>
      </c>
      <c r="I71" s="276"/>
      <c r="J71" s="276"/>
      <c r="K71" s="276"/>
      <c r="L71" s="276"/>
      <c r="M71" s="423"/>
      <c r="N71" s="276"/>
      <c r="O71" s="276"/>
      <c r="P71" s="276"/>
      <c r="Q71" s="276"/>
      <c r="R71" s="276"/>
      <c r="S71" s="276"/>
      <c r="T71" s="380"/>
      <c r="U71" s="381"/>
      <c r="V71" s="382"/>
      <c r="X71" s="349"/>
    </row>
    <row r="72" spans="1:24" s="348" customFormat="1" ht="39.75" customHeight="1" x14ac:dyDescent="0.2">
      <c r="A72" s="276"/>
      <c r="B72" s="375" t="s">
        <v>336</v>
      </c>
      <c r="C72" s="316" t="s">
        <v>339</v>
      </c>
      <c r="D72" s="351" t="s">
        <v>351</v>
      </c>
      <c r="E72" s="383">
        <v>1166</v>
      </c>
      <c r="F72" s="383">
        <v>1166000000</v>
      </c>
      <c r="G72" s="383">
        <v>1192738137</v>
      </c>
      <c r="H72" s="385" t="s">
        <v>453</v>
      </c>
      <c r="I72" s="276"/>
      <c r="J72" s="276"/>
      <c r="K72" s="276"/>
      <c r="L72" s="276"/>
      <c r="M72" s="423"/>
      <c r="N72" s="276"/>
      <c r="O72" s="276"/>
      <c r="P72" s="276"/>
      <c r="Q72" s="276"/>
      <c r="R72" s="276"/>
      <c r="S72" s="276"/>
      <c r="T72" s="380"/>
      <c r="U72" s="381"/>
      <c r="V72" s="382"/>
      <c r="X72" s="349"/>
    </row>
    <row r="73" spans="1:24" s="348" customFormat="1" ht="39.75" customHeight="1" x14ac:dyDescent="0.2">
      <c r="A73" s="276"/>
      <c r="B73" s="375" t="s">
        <v>342</v>
      </c>
      <c r="C73" s="316" t="s">
        <v>340</v>
      </c>
      <c r="D73" s="351" t="s">
        <v>245</v>
      </c>
      <c r="E73" s="383">
        <v>10000000</v>
      </c>
      <c r="F73" s="383">
        <v>10000000000</v>
      </c>
      <c r="G73" s="383">
        <v>10229315068</v>
      </c>
      <c r="H73" s="385" t="s">
        <v>453</v>
      </c>
      <c r="I73" s="276"/>
      <c r="J73" s="276"/>
      <c r="K73" s="276"/>
      <c r="L73" s="276"/>
      <c r="M73" s="423"/>
      <c r="N73" s="276"/>
      <c r="O73" s="276"/>
      <c r="P73" s="276"/>
      <c r="Q73" s="276"/>
      <c r="R73" s="276"/>
      <c r="S73" s="276"/>
      <c r="T73" s="380"/>
      <c r="U73" s="381"/>
      <c r="V73" s="382"/>
      <c r="X73" s="349"/>
    </row>
    <row r="74" spans="1:24" s="348" customFormat="1" ht="39.75" customHeight="1" x14ac:dyDescent="0.2">
      <c r="A74" s="276"/>
      <c r="B74" s="375" t="s">
        <v>515</v>
      </c>
      <c r="C74" s="316" t="s">
        <v>167</v>
      </c>
      <c r="D74" s="351" t="s">
        <v>351</v>
      </c>
      <c r="E74" s="383">
        <v>250</v>
      </c>
      <c r="F74" s="383">
        <v>250000000</v>
      </c>
      <c r="G74" s="383">
        <v>255732877</v>
      </c>
      <c r="H74" s="385" t="s">
        <v>453</v>
      </c>
      <c r="I74" s="276"/>
      <c r="J74" s="276"/>
      <c r="K74" s="276"/>
      <c r="L74" s="276"/>
      <c r="M74" s="423"/>
      <c r="N74" s="276"/>
      <c r="O74" s="276"/>
      <c r="P74" s="276"/>
      <c r="Q74" s="276"/>
      <c r="R74" s="276"/>
      <c r="S74" s="276"/>
      <c r="T74" s="380"/>
      <c r="U74" s="381"/>
      <c r="V74" s="382"/>
      <c r="X74" s="349"/>
    </row>
    <row r="75" spans="1:24" s="348" customFormat="1" ht="39.75" customHeight="1" x14ac:dyDescent="0.2">
      <c r="A75" s="276"/>
      <c r="B75" s="375" t="s">
        <v>106</v>
      </c>
      <c r="C75" s="316" t="s">
        <v>107</v>
      </c>
      <c r="D75" s="351" t="s">
        <v>350</v>
      </c>
      <c r="E75" s="383">
        <v>1</v>
      </c>
      <c r="F75" s="383">
        <v>2000000000</v>
      </c>
      <c r="G75" s="383">
        <v>2042904110</v>
      </c>
      <c r="H75" s="385" t="s">
        <v>453</v>
      </c>
      <c r="I75" s="276"/>
      <c r="J75" s="276"/>
      <c r="K75" s="276"/>
      <c r="L75" s="276"/>
      <c r="M75" s="423"/>
      <c r="N75" s="276"/>
      <c r="O75" s="276"/>
      <c r="P75" s="276"/>
      <c r="Q75" s="276"/>
      <c r="R75" s="276"/>
      <c r="S75" s="276"/>
      <c r="T75" s="380"/>
      <c r="U75" s="381"/>
      <c r="V75" s="382"/>
      <c r="X75" s="349"/>
    </row>
    <row r="76" spans="1:24" s="348" customFormat="1" ht="39.75" customHeight="1" x14ac:dyDescent="0.2">
      <c r="A76" s="276"/>
      <c r="B76" s="375" t="s">
        <v>454</v>
      </c>
      <c r="C76" s="316" t="s">
        <v>139</v>
      </c>
      <c r="D76" s="351" t="s">
        <v>350</v>
      </c>
      <c r="E76" s="383">
        <v>1</v>
      </c>
      <c r="F76" s="383">
        <v>501000000</v>
      </c>
      <c r="G76" s="383">
        <v>508027726</v>
      </c>
      <c r="H76" s="385" t="s">
        <v>453</v>
      </c>
      <c r="I76" s="276"/>
      <c r="J76" s="276"/>
      <c r="K76" s="276"/>
      <c r="L76" s="276"/>
      <c r="M76" s="423"/>
      <c r="N76" s="276"/>
      <c r="O76" s="276"/>
      <c r="P76" s="276"/>
      <c r="Q76" s="276"/>
      <c r="R76" s="276"/>
      <c r="S76" s="276"/>
      <c r="T76" s="380"/>
      <c r="U76" s="381"/>
      <c r="V76" s="382"/>
      <c r="X76" s="349"/>
    </row>
    <row r="77" spans="1:24" s="348" customFormat="1" ht="39.75" customHeight="1" x14ac:dyDescent="0.2">
      <c r="A77" s="276"/>
      <c r="B77" s="375" t="s">
        <v>455</v>
      </c>
      <c r="C77" s="316" t="s">
        <v>139</v>
      </c>
      <c r="D77" s="351" t="s">
        <v>350</v>
      </c>
      <c r="E77" s="383">
        <v>1</v>
      </c>
      <c r="F77" s="383">
        <v>501000000</v>
      </c>
      <c r="G77" s="383">
        <v>508027726</v>
      </c>
      <c r="H77" s="385" t="s">
        <v>453</v>
      </c>
      <c r="I77" s="276"/>
      <c r="J77" s="276"/>
      <c r="K77" s="276"/>
      <c r="L77" s="276"/>
      <c r="M77" s="423"/>
      <c r="N77" s="276"/>
      <c r="O77" s="276"/>
      <c r="P77" s="276"/>
      <c r="Q77" s="276"/>
      <c r="R77" s="276"/>
      <c r="S77" s="276"/>
      <c r="T77" s="380"/>
      <c r="U77" s="381"/>
      <c r="V77" s="382"/>
      <c r="X77" s="349"/>
    </row>
    <row r="78" spans="1:24" s="348" customFormat="1" ht="39.75" customHeight="1" x14ac:dyDescent="0.2">
      <c r="A78" s="276"/>
      <c r="B78" s="375" t="s">
        <v>456</v>
      </c>
      <c r="C78" s="316" t="s">
        <v>139</v>
      </c>
      <c r="D78" s="351" t="s">
        <v>350</v>
      </c>
      <c r="E78" s="383">
        <v>1</v>
      </c>
      <c r="F78" s="383">
        <v>501000000</v>
      </c>
      <c r="G78" s="383">
        <v>508027726</v>
      </c>
      <c r="H78" s="385" t="s">
        <v>453</v>
      </c>
      <c r="I78" s="276"/>
      <c r="J78" s="276"/>
      <c r="K78" s="276"/>
      <c r="L78" s="276"/>
      <c r="M78" s="423"/>
      <c r="N78" s="276"/>
      <c r="O78" s="276"/>
      <c r="P78" s="276"/>
      <c r="Q78" s="276"/>
      <c r="R78" s="276"/>
      <c r="S78" s="276"/>
      <c r="T78" s="380"/>
      <c r="U78" s="381"/>
      <c r="V78" s="382"/>
      <c r="X78" s="349"/>
    </row>
    <row r="79" spans="1:24" s="348" customFormat="1" ht="39.75" customHeight="1" x14ac:dyDescent="0.2">
      <c r="A79" s="276"/>
      <c r="B79" s="375" t="s">
        <v>458</v>
      </c>
      <c r="C79" s="316" t="s">
        <v>139</v>
      </c>
      <c r="D79" s="351" t="s">
        <v>350</v>
      </c>
      <c r="E79" s="383">
        <v>1</v>
      </c>
      <c r="F79" s="383">
        <v>501000000</v>
      </c>
      <c r="G79" s="383">
        <v>508027726</v>
      </c>
      <c r="H79" s="385" t="s">
        <v>453</v>
      </c>
      <c r="I79" s="276"/>
      <c r="J79" s="276"/>
      <c r="K79" s="276"/>
      <c r="L79" s="276"/>
      <c r="M79" s="423"/>
      <c r="N79" s="276"/>
      <c r="O79" s="276"/>
      <c r="P79" s="276"/>
      <c r="Q79" s="276"/>
      <c r="R79" s="276"/>
      <c r="S79" s="276"/>
      <c r="T79" s="380"/>
      <c r="U79" s="381"/>
      <c r="V79" s="382"/>
      <c r="X79" s="349"/>
    </row>
    <row r="80" spans="1:24" s="348" customFormat="1" ht="39.75" customHeight="1" x14ac:dyDescent="0.2">
      <c r="A80" s="276"/>
      <c r="B80" s="375" t="s">
        <v>459</v>
      </c>
      <c r="C80" s="316" t="s">
        <v>139</v>
      </c>
      <c r="D80" s="351" t="s">
        <v>350</v>
      </c>
      <c r="E80" s="383">
        <v>1</v>
      </c>
      <c r="F80" s="383">
        <v>501000000</v>
      </c>
      <c r="G80" s="383">
        <v>508027726</v>
      </c>
      <c r="H80" s="385" t="s">
        <v>453</v>
      </c>
      <c r="I80" s="276"/>
      <c r="J80" s="276"/>
      <c r="K80" s="276"/>
      <c r="L80" s="276"/>
      <c r="M80" s="423"/>
      <c r="N80" s="276"/>
      <c r="O80" s="276"/>
      <c r="P80" s="276"/>
      <c r="Q80" s="276"/>
      <c r="R80" s="276"/>
      <c r="S80" s="276"/>
      <c r="T80" s="380"/>
      <c r="U80" s="381"/>
      <c r="V80" s="382"/>
      <c r="X80" s="349"/>
    </row>
    <row r="81" spans="1:24" s="348" customFormat="1" ht="39.75" customHeight="1" x14ac:dyDescent="0.2">
      <c r="A81" s="276"/>
      <c r="B81" s="375" t="s">
        <v>460</v>
      </c>
      <c r="C81" s="316" t="s">
        <v>110</v>
      </c>
      <c r="D81" s="351" t="s">
        <v>350</v>
      </c>
      <c r="E81" s="383">
        <v>1</v>
      </c>
      <c r="F81" s="383">
        <v>500000000</v>
      </c>
      <c r="G81" s="383">
        <v>504712329</v>
      </c>
      <c r="H81" s="385" t="s">
        <v>453</v>
      </c>
      <c r="I81" s="276"/>
      <c r="J81" s="276"/>
      <c r="K81" s="276"/>
      <c r="L81" s="276"/>
      <c r="M81" s="423"/>
      <c r="N81" s="276"/>
      <c r="O81" s="276"/>
      <c r="P81" s="276"/>
      <c r="Q81" s="276"/>
      <c r="R81" s="276"/>
      <c r="S81" s="276"/>
      <c r="T81" s="380"/>
      <c r="U81" s="381"/>
      <c r="V81" s="382"/>
      <c r="X81" s="349"/>
    </row>
    <row r="82" spans="1:24" s="348" customFormat="1" ht="39.75" customHeight="1" x14ac:dyDescent="0.2">
      <c r="A82" s="276"/>
      <c r="B82" s="375" t="s">
        <v>461</v>
      </c>
      <c r="C82" s="316" t="s">
        <v>462</v>
      </c>
      <c r="D82" s="351" t="s">
        <v>350</v>
      </c>
      <c r="E82" s="383">
        <v>1</v>
      </c>
      <c r="F82" s="383">
        <v>1000000000</v>
      </c>
      <c r="G82" s="383">
        <v>1009424658</v>
      </c>
      <c r="H82" s="385" t="s">
        <v>453</v>
      </c>
      <c r="I82" s="276"/>
      <c r="J82" s="276"/>
      <c r="K82" s="276"/>
      <c r="L82" s="276"/>
      <c r="M82" s="423"/>
      <c r="N82" s="276"/>
      <c r="O82" s="276"/>
      <c r="P82" s="276"/>
      <c r="Q82" s="276"/>
      <c r="R82" s="276"/>
      <c r="S82" s="276"/>
      <c r="T82" s="380"/>
      <c r="U82" s="381"/>
      <c r="V82" s="382"/>
      <c r="X82" s="349"/>
    </row>
    <row r="83" spans="1:24" s="348" customFormat="1" ht="39.75" customHeight="1" x14ac:dyDescent="0.2">
      <c r="A83" s="276"/>
      <c r="B83" s="375" t="s">
        <v>511</v>
      </c>
      <c r="C83" s="316" t="s">
        <v>163</v>
      </c>
      <c r="D83" s="351" t="s">
        <v>351</v>
      </c>
      <c r="E83" s="383">
        <v>11500</v>
      </c>
      <c r="F83" s="383">
        <v>11500000000</v>
      </c>
      <c r="G83" s="383">
        <v>11696385342</v>
      </c>
      <c r="H83" s="385" t="s">
        <v>453</v>
      </c>
      <c r="I83" s="276"/>
      <c r="J83" s="276"/>
      <c r="K83" s="276"/>
      <c r="L83" s="276"/>
      <c r="M83" s="423"/>
      <c r="N83" s="276"/>
      <c r="O83" s="276"/>
      <c r="P83" s="276"/>
      <c r="Q83" s="276"/>
      <c r="R83" s="276"/>
      <c r="S83" s="276"/>
      <c r="T83" s="380"/>
      <c r="U83" s="381"/>
      <c r="V83" s="382"/>
      <c r="X83" s="349"/>
    </row>
    <row r="84" spans="1:24" s="348" customFormat="1" ht="39.75" customHeight="1" x14ac:dyDescent="0.2">
      <c r="A84" s="276"/>
      <c r="B84" s="375" t="s">
        <v>511</v>
      </c>
      <c r="C84" s="316" t="s">
        <v>163</v>
      </c>
      <c r="D84" s="351" t="s">
        <v>351</v>
      </c>
      <c r="E84" s="383">
        <v>1000</v>
      </c>
      <c r="F84" s="383">
        <v>1000000000</v>
      </c>
      <c r="G84" s="383">
        <v>1016687397</v>
      </c>
      <c r="H84" s="385" t="s">
        <v>453</v>
      </c>
      <c r="I84" s="276"/>
      <c r="J84" s="276"/>
      <c r="K84" s="276"/>
      <c r="L84" s="276"/>
      <c r="M84" s="423"/>
      <c r="N84" s="276"/>
      <c r="O84" s="276"/>
      <c r="P84" s="276"/>
      <c r="Q84" s="276"/>
      <c r="R84" s="276"/>
      <c r="S84" s="276"/>
      <c r="T84" s="380"/>
      <c r="U84" s="381"/>
      <c r="V84" s="382"/>
      <c r="X84" s="349"/>
    </row>
    <row r="85" spans="1:24" s="348" customFormat="1" ht="39.75" customHeight="1" x14ac:dyDescent="0.2">
      <c r="A85" s="276"/>
      <c r="B85" s="375" t="s">
        <v>516</v>
      </c>
      <c r="C85" s="316" t="s">
        <v>517</v>
      </c>
      <c r="D85" s="351" t="s">
        <v>351</v>
      </c>
      <c r="E85" s="383">
        <v>370</v>
      </c>
      <c r="F85" s="383">
        <v>370000000</v>
      </c>
      <c r="G85" s="383">
        <v>375846000</v>
      </c>
      <c r="H85" s="385" t="s">
        <v>453</v>
      </c>
      <c r="I85" s="276"/>
      <c r="J85" s="276"/>
      <c r="K85" s="276"/>
      <c r="L85" s="276"/>
      <c r="M85" s="423"/>
      <c r="N85" s="276"/>
      <c r="O85" s="276"/>
      <c r="P85" s="276"/>
      <c r="Q85" s="276"/>
      <c r="R85" s="276"/>
      <c r="S85" s="276"/>
      <c r="T85" s="380"/>
      <c r="U85" s="381"/>
      <c r="V85" s="382"/>
      <c r="X85" s="349"/>
    </row>
    <row r="86" spans="1:24" s="348" customFormat="1" ht="39.75" customHeight="1" x14ac:dyDescent="0.2">
      <c r="A86" s="276"/>
      <c r="B86" s="375" t="s">
        <v>511</v>
      </c>
      <c r="C86" s="316" t="s">
        <v>163</v>
      </c>
      <c r="D86" s="351" t="s">
        <v>351</v>
      </c>
      <c r="E86" s="383">
        <v>4500</v>
      </c>
      <c r="F86" s="383">
        <v>4500000000</v>
      </c>
      <c r="G86" s="383">
        <v>4573084932</v>
      </c>
      <c r="H86" s="385" t="s">
        <v>453</v>
      </c>
      <c r="I86" s="276"/>
      <c r="J86" s="276"/>
      <c r="K86" s="276"/>
      <c r="L86" s="276"/>
      <c r="M86" s="423"/>
      <c r="N86" s="276"/>
      <c r="O86" s="276"/>
      <c r="P86" s="276"/>
      <c r="Q86" s="276"/>
      <c r="R86" s="276"/>
      <c r="S86" s="276"/>
      <c r="T86" s="380"/>
      <c r="U86" s="381"/>
      <c r="V86" s="382"/>
      <c r="X86" s="349"/>
    </row>
    <row r="87" spans="1:24" s="348" customFormat="1" ht="39.75" customHeight="1" x14ac:dyDescent="0.2">
      <c r="A87" s="276"/>
      <c r="B87" s="375" t="s">
        <v>516</v>
      </c>
      <c r="C87" s="316" t="s">
        <v>517</v>
      </c>
      <c r="D87" s="351" t="s">
        <v>351</v>
      </c>
      <c r="E87" s="383">
        <v>200</v>
      </c>
      <c r="F87" s="383">
        <v>200000000</v>
      </c>
      <c r="G87" s="383">
        <v>202838356</v>
      </c>
      <c r="H87" s="385" t="s">
        <v>453</v>
      </c>
      <c r="I87" s="276"/>
      <c r="J87" s="276"/>
      <c r="K87" s="276"/>
      <c r="L87" s="276"/>
      <c r="M87" s="423"/>
      <c r="N87" s="276"/>
      <c r="O87" s="276"/>
      <c r="P87" s="276"/>
      <c r="Q87" s="276"/>
      <c r="R87" s="276"/>
      <c r="S87" s="276"/>
      <c r="T87" s="380"/>
      <c r="U87" s="381"/>
      <c r="V87" s="382"/>
      <c r="X87" s="349"/>
    </row>
    <row r="88" spans="1:24" s="348" customFormat="1" ht="39.75" customHeight="1" x14ac:dyDescent="0.2">
      <c r="A88" s="276"/>
      <c r="B88" s="375" t="s">
        <v>457</v>
      </c>
      <c r="C88" s="316" t="s">
        <v>139</v>
      </c>
      <c r="D88" s="351" t="s">
        <v>350</v>
      </c>
      <c r="E88" s="383">
        <v>1</v>
      </c>
      <c r="F88" s="383">
        <v>501000000</v>
      </c>
      <c r="G88" s="383">
        <v>506929644</v>
      </c>
      <c r="H88" s="385" t="s">
        <v>453</v>
      </c>
      <c r="I88" s="276"/>
      <c r="J88" s="276"/>
      <c r="K88" s="276"/>
      <c r="L88" s="276"/>
      <c r="M88" s="423"/>
      <c r="N88" s="276"/>
      <c r="O88" s="276"/>
      <c r="P88" s="276"/>
      <c r="Q88" s="276"/>
      <c r="R88" s="276"/>
      <c r="S88" s="276"/>
      <c r="T88" s="380"/>
      <c r="U88" s="381"/>
      <c r="V88" s="382"/>
      <c r="X88" s="349"/>
    </row>
    <row r="89" spans="1:24" s="348" customFormat="1" ht="39.75" customHeight="1" x14ac:dyDescent="0.2">
      <c r="A89" s="276"/>
      <c r="B89" s="375" t="s">
        <v>515</v>
      </c>
      <c r="C89" s="316" t="s">
        <v>167</v>
      </c>
      <c r="D89" s="351" t="s">
        <v>351</v>
      </c>
      <c r="E89" s="383">
        <v>1000</v>
      </c>
      <c r="F89" s="383">
        <v>1000000000</v>
      </c>
      <c r="G89" s="383">
        <v>1010931507</v>
      </c>
      <c r="H89" s="385" t="s">
        <v>453</v>
      </c>
      <c r="I89" s="276"/>
      <c r="J89" s="276"/>
      <c r="K89" s="276"/>
      <c r="L89" s="276"/>
      <c r="M89" s="423"/>
      <c r="N89" s="276"/>
      <c r="O89" s="276"/>
      <c r="P89" s="276"/>
      <c r="Q89" s="276"/>
      <c r="R89" s="276"/>
      <c r="S89" s="276"/>
      <c r="T89" s="380"/>
      <c r="U89" s="381"/>
      <c r="V89" s="382"/>
      <c r="X89" s="349"/>
    </row>
    <row r="90" spans="1:24" s="348" customFormat="1" ht="39.75" customHeight="1" x14ac:dyDescent="0.2">
      <c r="A90" s="276"/>
      <c r="B90" s="375" t="s">
        <v>515</v>
      </c>
      <c r="C90" s="316" t="s">
        <v>167</v>
      </c>
      <c r="D90" s="351" t="s">
        <v>351</v>
      </c>
      <c r="E90" s="383">
        <v>100</v>
      </c>
      <c r="F90" s="383">
        <v>100000000</v>
      </c>
      <c r="G90" s="383">
        <v>101093151</v>
      </c>
      <c r="H90" s="385" t="s">
        <v>453</v>
      </c>
      <c r="I90" s="276"/>
      <c r="J90" s="276"/>
      <c r="K90" s="276"/>
      <c r="L90" s="276"/>
      <c r="M90" s="423"/>
      <c r="N90" s="276"/>
      <c r="O90" s="276"/>
      <c r="P90" s="276"/>
      <c r="Q90" s="276"/>
      <c r="R90" s="276"/>
      <c r="S90" s="276"/>
      <c r="T90" s="380"/>
      <c r="U90" s="381"/>
      <c r="V90" s="382"/>
      <c r="X90" s="349"/>
    </row>
    <row r="91" spans="1:24" s="348" customFormat="1" ht="39.75" customHeight="1" x14ac:dyDescent="0.2">
      <c r="A91" s="276"/>
      <c r="B91" s="375" t="s">
        <v>140</v>
      </c>
      <c r="C91" s="316" t="s">
        <v>139</v>
      </c>
      <c r="D91" s="351" t="s">
        <v>350</v>
      </c>
      <c r="E91" s="383">
        <v>1</v>
      </c>
      <c r="F91" s="383">
        <v>500000000</v>
      </c>
      <c r="G91" s="383">
        <v>505738356</v>
      </c>
      <c r="H91" s="385" t="s">
        <v>453</v>
      </c>
      <c r="I91" s="276"/>
      <c r="J91" s="276"/>
      <c r="K91" s="276"/>
      <c r="L91" s="276"/>
      <c r="M91" s="423"/>
      <c r="N91" s="276"/>
      <c r="O91" s="276"/>
      <c r="P91" s="276"/>
      <c r="Q91" s="276"/>
      <c r="R91" s="276"/>
      <c r="S91" s="276"/>
      <c r="T91" s="380"/>
      <c r="U91" s="381"/>
      <c r="V91" s="382"/>
      <c r="X91" s="349"/>
    </row>
    <row r="92" spans="1:24" s="348" customFormat="1" ht="39.75" customHeight="1" x14ac:dyDescent="0.2">
      <c r="A92" s="276"/>
      <c r="B92" s="375" t="s">
        <v>141</v>
      </c>
      <c r="C92" s="316" t="s">
        <v>139</v>
      </c>
      <c r="D92" s="351" t="s">
        <v>350</v>
      </c>
      <c r="E92" s="383">
        <v>1</v>
      </c>
      <c r="F92" s="383">
        <v>500000000</v>
      </c>
      <c r="G92" s="383">
        <v>505738356</v>
      </c>
      <c r="H92" s="385" t="s">
        <v>453</v>
      </c>
      <c r="I92" s="276"/>
      <c r="J92" s="276"/>
      <c r="K92" s="276"/>
      <c r="L92" s="276"/>
      <c r="M92" s="423"/>
      <c r="N92" s="276"/>
      <c r="O92" s="276"/>
      <c r="P92" s="276"/>
      <c r="Q92" s="276"/>
      <c r="R92" s="276"/>
      <c r="S92" s="276"/>
      <c r="T92" s="380"/>
      <c r="U92" s="381"/>
      <c r="V92" s="382"/>
      <c r="X92" s="349"/>
    </row>
    <row r="93" spans="1:24" s="348" customFormat="1" ht="39.75" customHeight="1" x14ac:dyDescent="0.2">
      <c r="A93" s="276"/>
      <c r="B93" s="375" t="s">
        <v>142</v>
      </c>
      <c r="C93" s="316" t="s">
        <v>139</v>
      </c>
      <c r="D93" s="351" t="s">
        <v>350</v>
      </c>
      <c r="E93" s="383">
        <v>1</v>
      </c>
      <c r="F93" s="383">
        <v>500000000</v>
      </c>
      <c r="G93" s="383">
        <v>505738356</v>
      </c>
      <c r="H93" s="385" t="s">
        <v>453</v>
      </c>
      <c r="I93" s="276"/>
      <c r="J93" s="276"/>
      <c r="K93" s="276"/>
      <c r="L93" s="276"/>
      <c r="M93" s="423"/>
      <c r="N93" s="276"/>
      <c r="O93" s="276"/>
      <c r="P93" s="276"/>
      <c r="Q93" s="276"/>
      <c r="R93" s="276"/>
      <c r="S93" s="276"/>
      <c r="T93" s="380"/>
      <c r="U93" s="381"/>
      <c r="V93" s="382"/>
      <c r="X93" s="349"/>
    </row>
    <row r="94" spans="1:24" s="348" customFormat="1" ht="39.75" customHeight="1" x14ac:dyDescent="0.2">
      <c r="A94" s="276"/>
      <c r="B94" s="375" t="s">
        <v>143</v>
      </c>
      <c r="C94" s="316" t="s">
        <v>139</v>
      </c>
      <c r="D94" s="351" t="s">
        <v>350</v>
      </c>
      <c r="E94" s="383">
        <v>1</v>
      </c>
      <c r="F94" s="383">
        <v>500000000</v>
      </c>
      <c r="G94" s="383">
        <v>505738356</v>
      </c>
      <c r="H94" s="385" t="s">
        <v>453</v>
      </c>
      <c r="I94" s="276"/>
      <c r="J94" s="276"/>
      <c r="K94" s="276"/>
      <c r="L94" s="276"/>
      <c r="M94" s="423"/>
      <c r="N94" s="276"/>
      <c r="O94" s="276"/>
      <c r="P94" s="276"/>
      <c r="Q94" s="276"/>
      <c r="R94" s="276"/>
      <c r="S94" s="276"/>
      <c r="T94" s="380"/>
      <c r="U94" s="381"/>
      <c r="V94" s="382"/>
      <c r="X94" s="349"/>
    </row>
    <row r="95" spans="1:24" s="348" customFormat="1" ht="39.75" customHeight="1" x14ac:dyDescent="0.2">
      <c r="A95" s="276"/>
      <c r="B95" s="375" t="s">
        <v>144</v>
      </c>
      <c r="C95" s="316" t="s">
        <v>139</v>
      </c>
      <c r="D95" s="351" t="s">
        <v>350</v>
      </c>
      <c r="E95" s="383">
        <v>1</v>
      </c>
      <c r="F95" s="383">
        <v>500000000</v>
      </c>
      <c r="G95" s="383">
        <v>505738356</v>
      </c>
      <c r="H95" s="385" t="s">
        <v>453</v>
      </c>
      <c r="I95" s="276"/>
      <c r="J95" s="276"/>
      <c r="K95" s="276"/>
      <c r="L95" s="276"/>
      <c r="M95" s="423"/>
      <c r="N95" s="276"/>
      <c r="O95" s="276"/>
      <c r="P95" s="276"/>
      <c r="Q95" s="276"/>
      <c r="R95" s="276"/>
      <c r="S95" s="276"/>
      <c r="T95" s="380"/>
      <c r="U95" s="381"/>
      <c r="V95" s="382"/>
      <c r="X95" s="349"/>
    </row>
    <row r="96" spans="1:24" s="394" customFormat="1" ht="39.950000000000003" customHeight="1" x14ac:dyDescent="0.25">
      <c r="A96" s="378"/>
      <c r="B96" s="376" t="s">
        <v>464</v>
      </c>
      <c r="C96" s="299" t="s">
        <v>139</v>
      </c>
      <c r="D96" s="351" t="s">
        <v>350</v>
      </c>
      <c r="E96" s="383">
        <v>1</v>
      </c>
      <c r="F96" s="384">
        <v>500000000</v>
      </c>
      <c r="G96" s="384">
        <v>505738356</v>
      </c>
      <c r="H96" s="385" t="s">
        <v>453</v>
      </c>
      <c r="I96" s="386"/>
      <c r="J96" s="276"/>
      <c r="K96" s="276"/>
      <c r="L96" s="276"/>
      <c r="M96" s="423"/>
      <c r="N96" s="387"/>
      <c r="O96" s="387"/>
      <c r="P96" s="388"/>
      <c r="Q96" s="389"/>
      <c r="R96" s="389"/>
      <c r="S96" s="390"/>
      <c r="T96" s="391"/>
      <c r="U96" s="392"/>
      <c r="V96" s="393"/>
      <c r="X96" s="395"/>
    </row>
    <row r="97" spans="1:24" s="394" customFormat="1" ht="39.950000000000003" customHeight="1" x14ac:dyDescent="0.25">
      <c r="A97" s="378"/>
      <c r="B97" s="376" t="s">
        <v>145</v>
      </c>
      <c r="C97" s="299" t="s">
        <v>134</v>
      </c>
      <c r="D97" s="351" t="s">
        <v>350</v>
      </c>
      <c r="E97" s="383">
        <v>1</v>
      </c>
      <c r="F97" s="384">
        <v>125000000</v>
      </c>
      <c r="G97" s="384">
        <v>126589041</v>
      </c>
      <c r="H97" s="385" t="s">
        <v>453</v>
      </c>
      <c r="I97" s="386"/>
      <c r="J97" s="276"/>
      <c r="K97" s="276"/>
      <c r="L97" s="276"/>
      <c r="M97" s="423"/>
      <c r="N97" s="387"/>
      <c r="O97" s="387"/>
      <c r="P97" s="388"/>
      <c r="Q97" s="389"/>
      <c r="R97" s="389"/>
      <c r="S97" s="390"/>
      <c r="T97" s="391"/>
      <c r="U97" s="392"/>
      <c r="V97" s="393"/>
      <c r="X97" s="395"/>
    </row>
    <row r="98" spans="1:24" s="394" customFormat="1" ht="39.950000000000003" customHeight="1" x14ac:dyDescent="0.25">
      <c r="A98" s="378"/>
      <c r="B98" s="376" t="s">
        <v>532</v>
      </c>
      <c r="C98" s="299" t="s">
        <v>466</v>
      </c>
      <c r="D98" s="351" t="s">
        <v>351</v>
      </c>
      <c r="E98" s="383">
        <v>7000</v>
      </c>
      <c r="F98" s="384">
        <v>7000000000</v>
      </c>
      <c r="G98" s="384">
        <v>7063402740</v>
      </c>
      <c r="H98" s="385" t="s">
        <v>453</v>
      </c>
      <c r="I98" s="386"/>
      <c r="J98" s="276"/>
      <c r="K98" s="276"/>
      <c r="L98" s="276"/>
      <c r="M98" s="423"/>
      <c r="N98" s="387"/>
      <c r="O98" s="387"/>
      <c r="P98" s="388"/>
      <c r="Q98" s="389"/>
      <c r="R98" s="389"/>
      <c r="S98" s="390"/>
      <c r="T98" s="391"/>
      <c r="U98" s="392"/>
      <c r="V98" s="393"/>
      <c r="X98" s="395"/>
    </row>
    <row r="99" spans="1:24" s="394" customFormat="1" ht="39.950000000000003" customHeight="1" x14ac:dyDescent="0.25">
      <c r="A99" s="378"/>
      <c r="B99" s="376" t="s">
        <v>465</v>
      </c>
      <c r="C99" s="299" t="s">
        <v>466</v>
      </c>
      <c r="D99" s="351" t="s">
        <v>350</v>
      </c>
      <c r="E99" s="383">
        <v>1</v>
      </c>
      <c r="F99" s="384">
        <v>500000000</v>
      </c>
      <c r="G99" s="384">
        <v>504717808</v>
      </c>
      <c r="H99" s="385" t="s">
        <v>453</v>
      </c>
      <c r="I99" s="386"/>
      <c r="J99" s="276"/>
      <c r="K99" s="276"/>
      <c r="L99" s="276"/>
      <c r="M99" s="423"/>
      <c r="N99" s="387"/>
      <c r="O99" s="387"/>
      <c r="P99" s="388"/>
      <c r="Q99" s="389"/>
      <c r="R99" s="389"/>
      <c r="S99" s="390"/>
      <c r="T99" s="391"/>
      <c r="U99" s="392"/>
      <c r="V99" s="393"/>
      <c r="X99" s="395"/>
    </row>
    <row r="100" spans="1:24" s="394" customFormat="1" ht="39.950000000000003" customHeight="1" x14ac:dyDescent="0.25">
      <c r="A100" s="378"/>
      <c r="B100" s="376" t="s">
        <v>467</v>
      </c>
      <c r="C100" s="299" t="s">
        <v>466</v>
      </c>
      <c r="D100" s="351" t="s">
        <v>350</v>
      </c>
      <c r="E100" s="383">
        <v>1</v>
      </c>
      <c r="F100" s="384">
        <v>500000000</v>
      </c>
      <c r="G100" s="384">
        <v>504717808</v>
      </c>
      <c r="H100" s="385" t="s">
        <v>453</v>
      </c>
      <c r="I100" s="386"/>
      <c r="J100" s="276"/>
      <c r="K100" s="276"/>
      <c r="L100" s="276"/>
      <c r="M100" s="423"/>
      <c r="N100" s="387"/>
      <c r="O100" s="387"/>
      <c r="P100" s="388"/>
      <c r="Q100" s="389"/>
      <c r="R100" s="389"/>
      <c r="S100" s="390"/>
      <c r="T100" s="391"/>
      <c r="U100" s="392"/>
      <c r="V100" s="393"/>
      <c r="X100" s="395"/>
    </row>
    <row r="101" spans="1:24" s="394" customFormat="1" ht="39.950000000000003" customHeight="1" x14ac:dyDescent="0.25">
      <c r="A101" s="378"/>
      <c r="B101" s="376" t="s">
        <v>468</v>
      </c>
      <c r="C101" s="299" t="s">
        <v>466</v>
      </c>
      <c r="D101" s="351" t="s">
        <v>350</v>
      </c>
      <c r="E101" s="383">
        <v>1</v>
      </c>
      <c r="F101" s="384">
        <v>500000000</v>
      </c>
      <c r="G101" s="384">
        <v>504717808</v>
      </c>
      <c r="H101" s="385" t="s">
        <v>453</v>
      </c>
      <c r="I101" s="386"/>
      <c r="J101" s="276"/>
      <c r="K101" s="276"/>
      <c r="L101" s="276"/>
      <c r="M101" s="423"/>
      <c r="N101" s="387"/>
      <c r="O101" s="387"/>
      <c r="P101" s="388"/>
      <c r="Q101" s="389"/>
      <c r="R101" s="389"/>
      <c r="S101" s="390"/>
      <c r="T101" s="391"/>
      <c r="U101" s="392"/>
      <c r="V101" s="393"/>
      <c r="X101" s="395"/>
    </row>
    <row r="102" spans="1:24" s="394" customFormat="1" ht="39.950000000000003" customHeight="1" x14ac:dyDescent="0.25">
      <c r="A102" s="378"/>
      <c r="B102" s="376" t="s">
        <v>469</v>
      </c>
      <c r="C102" s="299" t="s">
        <v>466</v>
      </c>
      <c r="D102" s="351" t="s">
        <v>350</v>
      </c>
      <c r="E102" s="383">
        <v>1</v>
      </c>
      <c r="F102" s="384">
        <v>500000000</v>
      </c>
      <c r="G102" s="384">
        <v>504717808</v>
      </c>
      <c r="H102" s="385" t="s">
        <v>453</v>
      </c>
      <c r="I102" s="386"/>
      <c r="J102" s="276"/>
      <c r="K102" s="276"/>
      <c r="L102" s="276"/>
      <c r="M102" s="423"/>
      <c r="N102" s="387"/>
      <c r="O102" s="387"/>
      <c r="P102" s="388"/>
      <c r="Q102" s="389"/>
      <c r="R102" s="389"/>
      <c r="S102" s="390"/>
      <c r="T102" s="391"/>
      <c r="U102" s="392"/>
      <c r="V102" s="393"/>
      <c r="X102" s="395"/>
    </row>
    <row r="103" spans="1:24" s="394" customFormat="1" ht="39.950000000000003" customHeight="1" x14ac:dyDescent="0.25">
      <c r="A103" s="378"/>
      <c r="B103" s="376" t="s">
        <v>470</v>
      </c>
      <c r="C103" s="299" t="s">
        <v>466</v>
      </c>
      <c r="D103" s="351" t="s">
        <v>350</v>
      </c>
      <c r="E103" s="383">
        <v>1</v>
      </c>
      <c r="F103" s="384">
        <v>500000000</v>
      </c>
      <c r="G103" s="384">
        <v>504717808</v>
      </c>
      <c r="H103" s="385" t="s">
        <v>453</v>
      </c>
      <c r="I103" s="386"/>
      <c r="J103" s="276"/>
      <c r="K103" s="276"/>
      <c r="L103" s="276"/>
      <c r="M103" s="423"/>
      <c r="N103" s="387"/>
      <c r="O103" s="387"/>
      <c r="P103" s="388"/>
      <c r="Q103" s="389"/>
      <c r="R103" s="389"/>
      <c r="S103" s="390"/>
      <c r="T103" s="391"/>
      <c r="U103" s="392"/>
      <c r="V103" s="393"/>
      <c r="X103" s="395"/>
    </row>
    <row r="104" spans="1:24" s="394" customFormat="1" ht="39.950000000000003" customHeight="1" x14ac:dyDescent="0.25">
      <c r="A104" s="378"/>
      <c r="B104" s="376" t="s">
        <v>471</v>
      </c>
      <c r="C104" s="299" t="s">
        <v>466</v>
      </c>
      <c r="D104" s="351" t="s">
        <v>350</v>
      </c>
      <c r="E104" s="383">
        <v>1</v>
      </c>
      <c r="F104" s="384">
        <v>500000000</v>
      </c>
      <c r="G104" s="384">
        <v>504717808</v>
      </c>
      <c r="H104" s="385" t="s">
        <v>453</v>
      </c>
      <c r="I104" s="386"/>
      <c r="J104" s="276"/>
      <c r="K104" s="276"/>
      <c r="L104" s="276"/>
      <c r="M104" s="423"/>
      <c r="N104" s="387"/>
      <c r="O104" s="387"/>
      <c r="P104" s="388"/>
      <c r="Q104" s="389"/>
      <c r="R104" s="389"/>
      <c r="S104" s="390"/>
      <c r="T104" s="391"/>
      <c r="U104" s="392"/>
      <c r="V104" s="393"/>
      <c r="X104" s="395"/>
    </row>
    <row r="105" spans="1:24" s="394" customFormat="1" ht="39.950000000000003" customHeight="1" x14ac:dyDescent="0.25">
      <c r="A105" s="378"/>
      <c r="B105" s="376" t="s">
        <v>472</v>
      </c>
      <c r="C105" s="299" t="s">
        <v>466</v>
      </c>
      <c r="D105" s="351" t="s">
        <v>350</v>
      </c>
      <c r="E105" s="383">
        <v>1</v>
      </c>
      <c r="F105" s="384">
        <v>500000000</v>
      </c>
      <c r="G105" s="384">
        <v>504717808</v>
      </c>
      <c r="H105" s="385" t="s">
        <v>453</v>
      </c>
      <c r="I105" s="386"/>
      <c r="J105" s="276"/>
      <c r="K105" s="276"/>
      <c r="L105" s="276"/>
      <c r="M105" s="423"/>
      <c r="N105" s="387"/>
      <c r="O105" s="387"/>
      <c r="P105" s="388"/>
      <c r="Q105" s="389"/>
      <c r="R105" s="389"/>
      <c r="S105" s="390"/>
      <c r="T105" s="391"/>
      <c r="U105" s="392"/>
      <c r="V105" s="393"/>
      <c r="X105" s="395"/>
    </row>
    <row r="106" spans="1:24" s="394" customFormat="1" ht="39.950000000000003" customHeight="1" x14ac:dyDescent="0.25">
      <c r="A106" s="378"/>
      <c r="B106" s="376" t="s">
        <v>473</v>
      </c>
      <c r="C106" s="299" t="s">
        <v>466</v>
      </c>
      <c r="D106" s="351" t="s">
        <v>350</v>
      </c>
      <c r="E106" s="383">
        <v>1</v>
      </c>
      <c r="F106" s="384">
        <v>500000000</v>
      </c>
      <c r="G106" s="384">
        <v>504717808</v>
      </c>
      <c r="H106" s="385" t="s">
        <v>453</v>
      </c>
      <c r="I106" s="386"/>
      <c r="J106" s="276"/>
      <c r="K106" s="276"/>
      <c r="L106" s="276"/>
      <c r="M106" s="423"/>
      <c r="N106" s="387"/>
      <c r="O106" s="387"/>
      <c r="P106" s="388"/>
      <c r="Q106" s="389"/>
      <c r="R106" s="389"/>
      <c r="S106" s="390"/>
      <c r="T106" s="391"/>
      <c r="U106" s="392"/>
      <c r="V106" s="393"/>
      <c r="X106" s="395"/>
    </row>
    <row r="107" spans="1:24" s="394" customFormat="1" ht="39.950000000000003" customHeight="1" x14ac:dyDescent="0.25">
      <c r="A107" s="378"/>
      <c r="B107" s="376" t="s">
        <v>474</v>
      </c>
      <c r="C107" s="299" t="s">
        <v>466</v>
      </c>
      <c r="D107" s="351" t="s">
        <v>350</v>
      </c>
      <c r="E107" s="383">
        <v>1</v>
      </c>
      <c r="F107" s="384">
        <v>500000000</v>
      </c>
      <c r="G107" s="384">
        <v>504717808</v>
      </c>
      <c r="H107" s="385" t="s">
        <v>453</v>
      </c>
      <c r="I107" s="386"/>
      <c r="J107" s="276"/>
      <c r="K107" s="276"/>
      <c r="L107" s="276"/>
      <c r="M107" s="423"/>
      <c r="N107" s="387"/>
      <c r="O107" s="387"/>
      <c r="P107" s="388"/>
      <c r="Q107" s="389"/>
      <c r="R107" s="389"/>
      <c r="S107" s="390"/>
      <c r="T107" s="391"/>
      <c r="U107" s="392"/>
      <c r="V107" s="393"/>
      <c r="X107" s="395"/>
    </row>
    <row r="108" spans="1:24" s="394" customFormat="1" ht="39.950000000000003" customHeight="1" x14ac:dyDescent="0.25">
      <c r="A108" s="378"/>
      <c r="B108" s="376" t="s">
        <v>475</v>
      </c>
      <c r="C108" s="299" t="s">
        <v>466</v>
      </c>
      <c r="D108" s="351" t="s">
        <v>350</v>
      </c>
      <c r="E108" s="383">
        <v>1</v>
      </c>
      <c r="F108" s="384">
        <v>500000000</v>
      </c>
      <c r="G108" s="384">
        <v>504717808</v>
      </c>
      <c r="H108" s="385" t="s">
        <v>453</v>
      </c>
      <c r="I108" s="386"/>
      <c r="J108" s="276"/>
      <c r="K108" s="276"/>
      <c r="L108" s="276"/>
      <c r="M108" s="423"/>
      <c r="N108" s="387"/>
      <c r="O108" s="387"/>
      <c r="P108" s="388"/>
      <c r="Q108" s="389"/>
      <c r="R108" s="389"/>
      <c r="S108" s="390"/>
      <c r="T108" s="391"/>
      <c r="U108" s="392"/>
      <c r="V108" s="393"/>
      <c r="X108" s="395"/>
    </row>
    <row r="109" spans="1:24" s="394" customFormat="1" ht="39.950000000000003" customHeight="1" x14ac:dyDescent="0.25">
      <c r="A109" s="378"/>
      <c r="B109" s="376" t="s">
        <v>476</v>
      </c>
      <c r="C109" s="299" t="s">
        <v>466</v>
      </c>
      <c r="D109" s="351" t="s">
        <v>350</v>
      </c>
      <c r="E109" s="383">
        <v>1</v>
      </c>
      <c r="F109" s="384">
        <v>500000000</v>
      </c>
      <c r="G109" s="384">
        <v>504717808</v>
      </c>
      <c r="H109" s="385" t="s">
        <v>453</v>
      </c>
      <c r="I109" s="386"/>
      <c r="J109" s="276"/>
      <c r="K109" s="276"/>
      <c r="L109" s="276"/>
      <c r="M109" s="423"/>
      <c r="N109" s="387"/>
      <c r="O109" s="387"/>
      <c r="P109" s="388"/>
      <c r="Q109" s="389"/>
      <c r="R109" s="389"/>
      <c r="S109" s="390"/>
      <c r="T109" s="391"/>
      <c r="U109" s="392"/>
      <c r="V109" s="393"/>
      <c r="X109" s="395"/>
    </row>
    <row r="110" spans="1:24" s="394" customFormat="1" ht="39.950000000000003" customHeight="1" x14ac:dyDescent="0.25">
      <c r="A110" s="378"/>
      <c r="B110" s="376" t="s">
        <v>477</v>
      </c>
      <c r="C110" s="299" t="s">
        <v>466</v>
      </c>
      <c r="D110" s="351" t="s">
        <v>350</v>
      </c>
      <c r="E110" s="383">
        <v>1</v>
      </c>
      <c r="F110" s="384">
        <v>500000000</v>
      </c>
      <c r="G110" s="384">
        <v>504717808</v>
      </c>
      <c r="H110" s="385" t="s">
        <v>453</v>
      </c>
      <c r="I110" s="386"/>
      <c r="J110" s="276"/>
      <c r="K110" s="276"/>
      <c r="L110" s="276"/>
      <c r="M110" s="423"/>
      <c r="N110" s="387"/>
      <c r="O110" s="387"/>
      <c r="P110" s="388"/>
      <c r="Q110" s="389"/>
      <c r="R110" s="389"/>
      <c r="S110" s="390"/>
      <c r="T110" s="391"/>
      <c r="U110" s="392"/>
      <c r="V110" s="393"/>
      <c r="X110" s="395"/>
    </row>
    <row r="111" spans="1:24" s="394" customFormat="1" ht="39.950000000000003" customHeight="1" x14ac:dyDescent="0.25">
      <c r="A111" s="378"/>
      <c r="B111" s="376" t="s">
        <v>478</v>
      </c>
      <c r="C111" s="299" t="s">
        <v>466</v>
      </c>
      <c r="D111" s="351" t="s">
        <v>350</v>
      </c>
      <c r="E111" s="383">
        <v>1</v>
      </c>
      <c r="F111" s="384">
        <v>500000000</v>
      </c>
      <c r="G111" s="384">
        <v>504717808</v>
      </c>
      <c r="H111" s="385" t="s">
        <v>453</v>
      </c>
      <c r="I111" s="386"/>
      <c r="J111" s="276"/>
      <c r="K111" s="276"/>
      <c r="L111" s="276"/>
      <c r="M111" s="423"/>
      <c r="N111" s="387"/>
      <c r="O111" s="387"/>
      <c r="P111" s="388"/>
      <c r="Q111" s="389"/>
      <c r="R111" s="389"/>
      <c r="S111" s="390"/>
      <c r="T111" s="391"/>
      <c r="U111" s="392"/>
      <c r="V111" s="393"/>
      <c r="X111" s="395"/>
    </row>
    <row r="112" spans="1:24" s="394" customFormat="1" ht="39.950000000000003" customHeight="1" x14ac:dyDescent="0.25">
      <c r="A112" s="378"/>
      <c r="B112" s="376" t="s">
        <v>479</v>
      </c>
      <c r="C112" s="299" t="s">
        <v>466</v>
      </c>
      <c r="D112" s="351" t="s">
        <v>350</v>
      </c>
      <c r="E112" s="383">
        <v>1</v>
      </c>
      <c r="F112" s="384">
        <v>500000000</v>
      </c>
      <c r="G112" s="384">
        <v>504717808</v>
      </c>
      <c r="H112" s="385" t="s">
        <v>453</v>
      </c>
      <c r="I112" s="386"/>
      <c r="J112" s="276"/>
      <c r="K112" s="276"/>
      <c r="L112" s="276"/>
      <c r="M112" s="423"/>
      <c r="N112" s="387"/>
      <c r="O112" s="387"/>
      <c r="P112" s="388"/>
      <c r="Q112" s="389"/>
      <c r="R112" s="389"/>
      <c r="S112" s="390"/>
      <c r="T112" s="391"/>
      <c r="U112" s="392"/>
      <c r="V112" s="393"/>
      <c r="X112" s="395"/>
    </row>
    <row r="113" spans="1:24" s="394" customFormat="1" ht="39.950000000000003" customHeight="1" x14ac:dyDescent="0.25">
      <c r="A113" s="378"/>
      <c r="B113" s="376" t="s">
        <v>480</v>
      </c>
      <c r="C113" s="299" t="s">
        <v>466</v>
      </c>
      <c r="D113" s="351" t="s">
        <v>350</v>
      </c>
      <c r="E113" s="383">
        <v>1</v>
      </c>
      <c r="F113" s="384">
        <v>500000000</v>
      </c>
      <c r="G113" s="384">
        <v>504717808</v>
      </c>
      <c r="H113" s="385" t="s">
        <v>453</v>
      </c>
      <c r="I113" s="386"/>
      <c r="J113" s="276"/>
      <c r="K113" s="276"/>
      <c r="L113" s="276"/>
      <c r="M113" s="423"/>
      <c r="N113" s="387"/>
      <c r="O113" s="387"/>
      <c r="P113" s="388"/>
      <c r="Q113" s="389"/>
      <c r="R113" s="389"/>
      <c r="S113" s="390"/>
      <c r="T113" s="391"/>
      <c r="U113" s="392"/>
      <c r="V113" s="393"/>
      <c r="X113" s="395"/>
    </row>
    <row r="114" spans="1:24" s="394" customFormat="1" ht="39.950000000000003" customHeight="1" x14ac:dyDescent="0.25">
      <c r="A114" s="378"/>
      <c r="B114" s="376" t="s">
        <v>481</v>
      </c>
      <c r="C114" s="299" t="s">
        <v>466</v>
      </c>
      <c r="D114" s="351" t="s">
        <v>350</v>
      </c>
      <c r="E114" s="383">
        <v>1</v>
      </c>
      <c r="F114" s="384">
        <v>500000000</v>
      </c>
      <c r="G114" s="384">
        <v>504717808</v>
      </c>
      <c r="H114" s="385" t="s">
        <v>453</v>
      </c>
      <c r="I114" s="386"/>
      <c r="J114" s="276"/>
      <c r="K114" s="276"/>
      <c r="L114" s="276"/>
      <c r="M114" s="423"/>
      <c r="N114" s="387"/>
      <c r="O114" s="387"/>
      <c r="P114" s="388"/>
      <c r="Q114" s="389"/>
      <c r="R114" s="389"/>
      <c r="S114" s="390"/>
      <c r="T114" s="391"/>
      <c r="U114" s="392"/>
      <c r="V114" s="393"/>
      <c r="X114" s="395"/>
    </row>
    <row r="115" spans="1:24" s="394" customFormat="1" ht="39.950000000000003" customHeight="1" x14ac:dyDescent="0.25">
      <c r="A115" s="378"/>
      <c r="B115" s="376" t="s">
        <v>482</v>
      </c>
      <c r="C115" s="299" t="s">
        <v>466</v>
      </c>
      <c r="D115" s="351" t="s">
        <v>350</v>
      </c>
      <c r="E115" s="383">
        <v>1</v>
      </c>
      <c r="F115" s="384">
        <v>500000000</v>
      </c>
      <c r="G115" s="384">
        <v>504717808</v>
      </c>
      <c r="H115" s="385" t="s">
        <v>453</v>
      </c>
      <c r="I115" s="386"/>
      <c r="J115" s="276"/>
      <c r="K115" s="276"/>
      <c r="L115" s="276"/>
      <c r="M115" s="423"/>
      <c r="N115" s="387"/>
      <c r="O115" s="387"/>
      <c r="P115" s="388"/>
      <c r="Q115" s="389"/>
      <c r="R115" s="389"/>
      <c r="S115" s="390"/>
      <c r="T115" s="391"/>
      <c r="U115" s="392"/>
      <c r="V115" s="393"/>
      <c r="X115" s="395"/>
    </row>
    <row r="116" spans="1:24" s="394" customFormat="1" ht="39.950000000000003" customHeight="1" x14ac:dyDescent="0.25">
      <c r="A116" s="378"/>
      <c r="B116" s="376" t="s">
        <v>483</v>
      </c>
      <c r="C116" s="299" t="s">
        <v>466</v>
      </c>
      <c r="D116" s="351" t="s">
        <v>350</v>
      </c>
      <c r="E116" s="383">
        <v>1</v>
      </c>
      <c r="F116" s="384">
        <v>500000000</v>
      </c>
      <c r="G116" s="384">
        <v>504717808</v>
      </c>
      <c r="H116" s="385" t="s">
        <v>453</v>
      </c>
      <c r="I116" s="386"/>
      <c r="J116" s="276"/>
      <c r="K116" s="276"/>
      <c r="L116" s="276"/>
      <c r="M116" s="423"/>
      <c r="N116" s="387"/>
      <c r="O116" s="387"/>
      <c r="P116" s="388"/>
      <c r="Q116" s="389"/>
      <c r="R116" s="389"/>
      <c r="S116" s="390"/>
      <c r="T116" s="391"/>
      <c r="U116" s="392"/>
      <c r="V116" s="393"/>
      <c r="X116" s="395"/>
    </row>
    <row r="117" spans="1:24" s="394" customFormat="1" ht="39.950000000000003" customHeight="1" x14ac:dyDescent="0.25">
      <c r="A117" s="378"/>
      <c r="B117" s="376" t="s">
        <v>484</v>
      </c>
      <c r="C117" s="299" t="s">
        <v>466</v>
      </c>
      <c r="D117" s="351" t="s">
        <v>350</v>
      </c>
      <c r="E117" s="383">
        <v>1</v>
      </c>
      <c r="F117" s="384">
        <v>500000000</v>
      </c>
      <c r="G117" s="384">
        <v>504717808</v>
      </c>
      <c r="H117" s="385" t="s">
        <v>453</v>
      </c>
      <c r="I117" s="386"/>
      <c r="J117" s="276"/>
      <c r="K117" s="276"/>
      <c r="L117" s="276"/>
      <c r="M117" s="423"/>
      <c r="N117" s="387"/>
      <c r="O117" s="387"/>
      <c r="P117" s="388"/>
      <c r="Q117" s="389"/>
      <c r="R117" s="389"/>
      <c r="S117" s="390"/>
      <c r="T117" s="391"/>
      <c r="U117" s="392"/>
      <c r="V117" s="393"/>
      <c r="X117" s="395"/>
    </row>
    <row r="118" spans="1:24" s="394" customFormat="1" ht="39.950000000000003" customHeight="1" x14ac:dyDescent="0.25">
      <c r="A118" s="378"/>
      <c r="B118" s="376" t="s">
        <v>485</v>
      </c>
      <c r="C118" s="299" t="s">
        <v>466</v>
      </c>
      <c r="D118" s="351" t="s">
        <v>350</v>
      </c>
      <c r="E118" s="383">
        <v>1</v>
      </c>
      <c r="F118" s="384">
        <v>500000000</v>
      </c>
      <c r="G118" s="384">
        <v>504717808</v>
      </c>
      <c r="H118" s="385" t="s">
        <v>453</v>
      </c>
      <c r="I118" s="386"/>
      <c r="J118" s="276"/>
      <c r="K118" s="276"/>
      <c r="L118" s="276"/>
      <c r="M118" s="423"/>
      <c r="N118" s="387"/>
      <c r="O118" s="387"/>
      <c r="P118" s="388"/>
      <c r="Q118" s="389"/>
      <c r="R118" s="389"/>
      <c r="S118" s="390"/>
      <c r="T118" s="391"/>
      <c r="U118" s="392"/>
      <c r="V118" s="393"/>
      <c r="X118" s="395"/>
    </row>
    <row r="119" spans="1:24" s="394" customFormat="1" ht="39.950000000000003" customHeight="1" x14ac:dyDescent="0.25">
      <c r="A119" s="378"/>
      <c r="B119" s="376" t="s">
        <v>532</v>
      </c>
      <c r="C119" s="299" t="s">
        <v>466</v>
      </c>
      <c r="D119" s="351" t="s">
        <v>351</v>
      </c>
      <c r="E119" s="383">
        <v>2000</v>
      </c>
      <c r="F119" s="384">
        <v>2000000000</v>
      </c>
      <c r="G119" s="384">
        <v>2018257534</v>
      </c>
      <c r="H119" s="385" t="s">
        <v>453</v>
      </c>
      <c r="I119" s="386"/>
      <c r="J119" s="276"/>
      <c r="K119" s="276"/>
      <c r="L119" s="276"/>
      <c r="M119" s="423"/>
      <c r="N119" s="387"/>
      <c r="O119" s="387"/>
      <c r="P119" s="388"/>
      <c r="Q119" s="389"/>
      <c r="R119" s="389"/>
      <c r="S119" s="390"/>
      <c r="T119" s="391"/>
      <c r="U119" s="392"/>
      <c r="V119" s="393"/>
      <c r="X119" s="395"/>
    </row>
    <row r="120" spans="1:24" s="394" customFormat="1" ht="39.950000000000003" customHeight="1" x14ac:dyDescent="0.25">
      <c r="A120" s="378"/>
      <c r="B120" s="376" t="s">
        <v>532</v>
      </c>
      <c r="C120" s="299" t="s">
        <v>466</v>
      </c>
      <c r="D120" s="351" t="s">
        <v>351</v>
      </c>
      <c r="E120" s="383">
        <v>1000</v>
      </c>
      <c r="F120" s="384">
        <v>1000000000</v>
      </c>
      <c r="G120" s="384">
        <v>1009205479</v>
      </c>
      <c r="H120" s="385" t="s">
        <v>453</v>
      </c>
      <c r="I120" s="386"/>
      <c r="J120" s="276"/>
      <c r="K120" s="276"/>
      <c r="L120" s="276"/>
      <c r="M120" s="423"/>
      <c r="N120" s="387"/>
      <c r="O120" s="387"/>
      <c r="P120" s="388"/>
      <c r="Q120" s="389"/>
      <c r="R120" s="389"/>
      <c r="S120" s="390"/>
      <c r="T120" s="391"/>
      <c r="U120" s="392"/>
      <c r="V120" s="393"/>
      <c r="X120" s="395"/>
    </row>
    <row r="121" spans="1:24" s="394" customFormat="1" ht="39.950000000000003" customHeight="1" x14ac:dyDescent="0.25">
      <c r="A121" s="378"/>
      <c r="B121" s="376" t="s">
        <v>515</v>
      </c>
      <c r="C121" s="299" t="s">
        <v>167</v>
      </c>
      <c r="D121" s="351" t="s">
        <v>351</v>
      </c>
      <c r="E121" s="383">
        <v>1050</v>
      </c>
      <c r="F121" s="384">
        <v>1050000000</v>
      </c>
      <c r="G121" s="384">
        <v>979774298</v>
      </c>
      <c r="H121" s="385" t="s">
        <v>533</v>
      </c>
      <c r="I121" s="386"/>
      <c r="J121" s="276"/>
      <c r="K121" s="276"/>
      <c r="L121" s="276"/>
      <c r="M121" s="423"/>
      <c r="N121" s="387"/>
      <c r="O121" s="387"/>
      <c r="P121" s="388"/>
      <c r="Q121" s="389"/>
      <c r="R121" s="389"/>
      <c r="S121" s="390"/>
      <c r="T121" s="391"/>
      <c r="U121" s="392"/>
      <c r="V121" s="393"/>
      <c r="X121" s="395"/>
    </row>
    <row r="122" spans="1:24" s="394" customFormat="1" ht="39.950000000000003" customHeight="1" x14ac:dyDescent="0.25">
      <c r="A122" s="378"/>
      <c r="B122" s="376" t="s">
        <v>534</v>
      </c>
      <c r="C122" s="299" t="s">
        <v>466</v>
      </c>
      <c r="D122" s="351" t="s">
        <v>351</v>
      </c>
      <c r="E122" s="383">
        <v>300</v>
      </c>
      <c r="F122" s="384">
        <v>300000000</v>
      </c>
      <c r="G122" s="384">
        <v>302473151</v>
      </c>
      <c r="H122" s="385" t="s">
        <v>453</v>
      </c>
      <c r="I122" s="386"/>
      <c r="J122" s="276"/>
      <c r="K122" s="276"/>
      <c r="L122" s="276"/>
      <c r="M122" s="423"/>
      <c r="N122" s="387"/>
      <c r="O122" s="387"/>
      <c r="P122" s="388"/>
      <c r="Q122" s="389"/>
      <c r="R122" s="389"/>
      <c r="S122" s="390"/>
      <c r="T122" s="391"/>
      <c r="U122" s="392"/>
      <c r="V122" s="393"/>
      <c r="X122" s="395"/>
    </row>
    <row r="123" spans="1:24" s="394" customFormat="1" ht="39.950000000000003" customHeight="1" x14ac:dyDescent="0.25">
      <c r="A123" s="378"/>
      <c r="B123" s="376" t="s">
        <v>518</v>
      </c>
      <c r="C123" s="299" t="s">
        <v>163</v>
      </c>
      <c r="D123" s="351" t="s">
        <v>351</v>
      </c>
      <c r="E123" s="383">
        <v>10000</v>
      </c>
      <c r="F123" s="384">
        <v>10000000000</v>
      </c>
      <c r="G123" s="384">
        <v>10103397260</v>
      </c>
      <c r="H123" s="385" t="s">
        <v>453</v>
      </c>
      <c r="I123" s="386"/>
      <c r="J123" s="276"/>
      <c r="K123" s="276"/>
      <c r="L123" s="276"/>
      <c r="M123" s="423"/>
      <c r="N123" s="387"/>
      <c r="O123" s="387"/>
      <c r="P123" s="388"/>
      <c r="Q123" s="389"/>
      <c r="R123" s="389"/>
      <c r="S123" s="390"/>
      <c r="T123" s="391"/>
      <c r="U123" s="392"/>
      <c r="V123" s="393"/>
      <c r="X123" s="395"/>
    </row>
    <row r="124" spans="1:24" s="394" customFormat="1" ht="39.950000000000003" customHeight="1" x14ac:dyDescent="0.25">
      <c r="A124" s="378"/>
      <c r="B124" s="376" t="s">
        <v>486</v>
      </c>
      <c r="C124" s="299" t="s">
        <v>466</v>
      </c>
      <c r="D124" s="351" t="s">
        <v>350</v>
      </c>
      <c r="E124" s="383">
        <v>1</v>
      </c>
      <c r="F124" s="384">
        <v>500000000</v>
      </c>
      <c r="G124" s="384">
        <v>503780822</v>
      </c>
      <c r="H124" s="385" t="s">
        <v>453</v>
      </c>
      <c r="I124" s="386"/>
      <c r="J124" s="276"/>
      <c r="K124" s="276"/>
      <c r="L124" s="276"/>
      <c r="M124" s="423"/>
      <c r="N124" s="387"/>
      <c r="O124" s="387"/>
      <c r="P124" s="388"/>
      <c r="Q124" s="389"/>
      <c r="R124" s="389"/>
      <c r="S124" s="390"/>
      <c r="T124" s="391"/>
      <c r="U124" s="392"/>
      <c r="V124" s="393"/>
      <c r="X124" s="395"/>
    </row>
    <row r="125" spans="1:24" s="394" customFormat="1" ht="39.950000000000003" customHeight="1" x14ac:dyDescent="0.25">
      <c r="A125" s="378"/>
      <c r="B125" s="376" t="s">
        <v>487</v>
      </c>
      <c r="C125" s="299" t="s">
        <v>466</v>
      </c>
      <c r="D125" s="351" t="s">
        <v>350</v>
      </c>
      <c r="E125" s="383">
        <v>1</v>
      </c>
      <c r="F125" s="384">
        <v>500000000</v>
      </c>
      <c r="G125" s="384">
        <v>503780822</v>
      </c>
      <c r="H125" s="385" t="s">
        <v>453</v>
      </c>
      <c r="I125" s="386"/>
      <c r="J125" s="276"/>
      <c r="K125" s="276"/>
      <c r="L125" s="276"/>
      <c r="M125" s="423"/>
      <c r="N125" s="387"/>
      <c r="O125" s="387"/>
      <c r="P125" s="388"/>
      <c r="Q125" s="389"/>
      <c r="R125" s="389"/>
      <c r="S125" s="390"/>
      <c r="T125" s="391"/>
      <c r="U125" s="392"/>
      <c r="V125" s="393"/>
      <c r="X125" s="395"/>
    </row>
    <row r="126" spans="1:24" s="394" customFormat="1" ht="39.950000000000003" customHeight="1" x14ac:dyDescent="0.25">
      <c r="A126" s="378"/>
      <c r="B126" s="376" t="s">
        <v>488</v>
      </c>
      <c r="C126" s="299" t="s">
        <v>466</v>
      </c>
      <c r="D126" s="351" t="s">
        <v>350</v>
      </c>
      <c r="E126" s="383">
        <v>1</v>
      </c>
      <c r="F126" s="384">
        <v>500000000</v>
      </c>
      <c r="G126" s="384">
        <v>503780822</v>
      </c>
      <c r="H126" s="385" t="s">
        <v>453</v>
      </c>
      <c r="I126" s="386"/>
      <c r="J126" s="276"/>
      <c r="K126" s="276"/>
      <c r="L126" s="276"/>
      <c r="M126" s="423"/>
      <c r="N126" s="387"/>
      <c r="O126" s="387"/>
      <c r="P126" s="388"/>
      <c r="Q126" s="389"/>
      <c r="R126" s="389"/>
      <c r="S126" s="390"/>
      <c r="T126" s="391"/>
      <c r="U126" s="392"/>
      <c r="V126" s="393"/>
      <c r="X126" s="395"/>
    </row>
    <row r="127" spans="1:24" s="394" customFormat="1" ht="39.950000000000003" customHeight="1" x14ac:dyDescent="0.25">
      <c r="A127" s="378"/>
      <c r="B127" s="376" t="s">
        <v>489</v>
      </c>
      <c r="C127" s="299" t="s">
        <v>466</v>
      </c>
      <c r="D127" s="351" t="s">
        <v>350</v>
      </c>
      <c r="E127" s="383">
        <v>1</v>
      </c>
      <c r="F127" s="384">
        <v>500000000</v>
      </c>
      <c r="G127" s="384">
        <v>503780822</v>
      </c>
      <c r="H127" s="385" t="s">
        <v>453</v>
      </c>
      <c r="I127" s="386"/>
      <c r="J127" s="276"/>
      <c r="K127" s="276"/>
      <c r="L127" s="276"/>
      <c r="M127" s="423"/>
      <c r="N127" s="387"/>
      <c r="O127" s="387"/>
      <c r="P127" s="388"/>
      <c r="Q127" s="389"/>
      <c r="R127" s="389"/>
      <c r="S127" s="390"/>
      <c r="T127" s="391"/>
      <c r="U127" s="392"/>
      <c r="V127" s="393"/>
      <c r="X127" s="395"/>
    </row>
    <row r="128" spans="1:24" s="394" customFormat="1" ht="39.950000000000003" customHeight="1" x14ac:dyDescent="0.25">
      <c r="A128" s="378"/>
      <c r="B128" s="376" t="s">
        <v>490</v>
      </c>
      <c r="C128" s="299" t="s">
        <v>466</v>
      </c>
      <c r="D128" s="351" t="s">
        <v>350</v>
      </c>
      <c r="E128" s="383">
        <v>1</v>
      </c>
      <c r="F128" s="384">
        <v>500000000</v>
      </c>
      <c r="G128" s="384">
        <v>503780822</v>
      </c>
      <c r="H128" s="385" t="s">
        <v>453</v>
      </c>
      <c r="I128" s="386"/>
      <c r="J128" s="276"/>
      <c r="K128" s="276"/>
      <c r="L128" s="276"/>
      <c r="M128" s="423"/>
      <c r="N128" s="387"/>
      <c r="O128" s="387"/>
      <c r="P128" s="388"/>
      <c r="Q128" s="389"/>
      <c r="R128" s="389"/>
      <c r="S128" s="390"/>
      <c r="T128" s="391"/>
      <c r="U128" s="392"/>
      <c r="V128" s="393"/>
      <c r="X128" s="395"/>
    </row>
    <row r="129" spans="1:24" s="394" customFormat="1" ht="39.950000000000003" customHeight="1" x14ac:dyDescent="0.25">
      <c r="A129" s="378"/>
      <c r="B129" s="376" t="s">
        <v>491</v>
      </c>
      <c r="C129" s="299" t="s">
        <v>466</v>
      </c>
      <c r="D129" s="351" t="s">
        <v>350</v>
      </c>
      <c r="E129" s="383">
        <v>1</v>
      </c>
      <c r="F129" s="384">
        <v>500000000</v>
      </c>
      <c r="G129" s="384">
        <v>503780822</v>
      </c>
      <c r="H129" s="385" t="s">
        <v>453</v>
      </c>
      <c r="I129" s="386"/>
      <c r="J129" s="276"/>
      <c r="K129" s="276"/>
      <c r="L129" s="276"/>
      <c r="M129" s="423"/>
      <c r="N129" s="387"/>
      <c r="O129" s="387"/>
      <c r="P129" s="388"/>
      <c r="Q129" s="389"/>
      <c r="R129" s="389"/>
      <c r="S129" s="390"/>
      <c r="T129" s="391"/>
      <c r="U129" s="392"/>
      <c r="V129" s="393"/>
      <c r="X129" s="395"/>
    </row>
    <row r="130" spans="1:24" s="394" customFormat="1" ht="39.950000000000003" customHeight="1" x14ac:dyDescent="0.25">
      <c r="A130" s="378"/>
      <c r="B130" s="376" t="s">
        <v>492</v>
      </c>
      <c r="C130" s="299" t="s">
        <v>466</v>
      </c>
      <c r="D130" s="351" t="s">
        <v>350</v>
      </c>
      <c r="E130" s="383">
        <v>1</v>
      </c>
      <c r="F130" s="384">
        <v>500000000</v>
      </c>
      <c r="G130" s="384">
        <v>503780822</v>
      </c>
      <c r="H130" s="385" t="s">
        <v>453</v>
      </c>
      <c r="I130" s="386"/>
      <c r="J130" s="276"/>
      <c r="K130" s="276"/>
      <c r="L130" s="276"/>
      <c r="M130" s="423"/>
      <c r="N130" s="389"/>
      <c r="O130" s="389"/>
      <c r="P130" s="388"/>
      <c r="Q130" s="389"/>
      <c r="R130" s="389"/>
      <c r="S130" s="390"/>
      <c r="T130" s="391"/>
      <c r="U130" s="392"/>
      <c r="V130" s="393"/>
      <c r="X130" s="395"/>
    </row>
    <row r="131" spans="1:24" s="394" customFormat="1" ht="39.950000000000003" customHeight="1" x14ac:dyDescent="0.25">
      <c r="A131" s="378"/>
      <c r="B131" s="376" t="s">
        <v>493</v>
      </c>
      <c r="C131" s="299" t="s">
        <v>466</v>
      </c>
      <c r="D131" s="351" t="s">
        <v>350</v>
      </c>
      <c r="E131" s="383">
        <v>1</v>
      </c>
      <c r="F131" s="384">
        <v>500000000</v>
      </c>
      <c r="G131" s="384">
        <v>503780822</v>
      </c>
      <c r="H131" s="385" t="s">
        <v>453</v>
      </c>
      <c r="I131" s="386"/>
      <c r="J131" s="276"/>
      <c r="K131" s="276"/>
      <c r="L131" s="276"/>
      <c r="M131" s="423"/>
      <c r="N131" s="387"/>
      <c r="O131" s="387"/>
      <c r="P131" s="388"/>
      <c r="Q131" s="389"/>
      <c r="R131" s="389"/>
      <c r="S131" s="390"/>
      <c r="T131" s="391"/>
      <c r="U131" s="392"/>
      <c r="V131" s="393"/>
      <c r="X131" s="395"/>
    </row>
    <row r="132" spans="1:24" s="394" customFormat="1" ht="39.950000000000003" customHeight="1" x14ac:dyDescent="0.25">
      <c r="A132" s="378"/>
      <c r="B132" s="376" t="s">
        <v>494</v>
      </c>
      <c r="C132" s="299" t="s">
        <v>466</v>
      </c>
      <c r="D132" s="351" t="s">
        <v>350</v>
      </c>
      <c r="E132" s="383">
        <v>1</v>
      </c>
      <c r="F132" s="384">
        <v>500000000</v>
      </c>
      <c r="G132" s="384">
        <v>503780822</v>
      </c>
      <c r="H132" s="385" t="s">
        <v>453</v>
      </c>
      <c r="I132" s="386"/>
      <c r="J132" s="276"/>
      <c r="K132" s="276"/>
      <c r="L132" s="276"/>
      <c r="M132" s="423"/>
      <c r="N132" s="387"/>
      <c r="O132" s="387"/>
      <c r="P132" s="388"/>
      <c r="Q132" s="389"/>
      <c r="R132" s="389"/>
      <c r="S132" s="390"/>
      <c r="T132" s="391"/>
      <c r="U132" s="392"/>
      <c r="V132" s="393"/>
      <c r="X132" s="395"/>
    </row>
    <row r="133" spans="1:24" s="394" customFormat="1" ht="39.950000000000003" customHeight="1" x14ac:dyDescent="0.25">
      <c r="A133" s="378"/>
      <c r="B133" s="376" t="s">
        <v>495</v>
      </c>
      <c r="C133" s="299" t="s">
        <v>466</v>
      </c>
      <c r="D133" s="351" t="s">
        <v>350</v>
      </c>
      <c r="E133" s="383">
        <v>1</v>
      </c>
      <c r="F133" s="384">
        <v>500000000</v>
      </c>
      <c r="G133" s="384">
        <v>503780822</v>
      </c>
      <c r="H133" s="385" t="s">
        <v>453</v>
      </c>
      <c r="I133" s="386"/>
      <c r="J133" s="276"/>
      <c r="K133" s="276"/>
      <c r="L133" s="276"/>
      <c r="M133" s="423"/>
      <c r="N133" s="387"/>
      <c r="O133" s="387"/>
      <c r="P133" s="388"/>
      <c r="Q133" s="389"/>
      <c r="R133" s="389"/>
      <c r="S133" s="390"/>
      <c r="T133" s="391"/>
      <c r="U133" s="392"/>
      <c r="V133" s="393"/>
      <c r="X133" s="395"/>
    </row>
    <row r="134" spans="1:24" s="394" customFormat="1" ht="39.950000000000003" customHeight="1" x14ac:dyDescent="0.25">
      <c r="A134" s="378"/>
      <c r="B134" s="376" t="s">
        <v>496</v>
      </c>
      <c r="C134" s="299" t="s">
        <v>466</v>
      </c>
      <c r="D134" s="351" t="s">
        <v>350</v>
      </c>
      <c r="E134" s="383">
        <v>1</v>
      </c>
      <c r="F134" s="384">
        <v>500000000</v>
      </c>
      <c r="G134" s="384">
        <v>503780822</v>
      </c>
      <c r="H134" s="385" t="s">
        <v>453</v>
      </c>
      <c r="I134" s="386"/>
      <c r="J134" s="276"/>
      <c r="K134" s="276"/>
      <c r="L134" s="276"/>
      <c r="M134" s="423"/>
      <c r="N134" s="387"/>
      <c r="O134" s="387"/>
      <c r="P134" s="388"/>
      <c r="Q134" s="389"/>
      <c r="R134" s="389"/>
      <c r="S134" s="390"/>
      <c r="T134" s="391"/>
      <c r="U134" s="392"/>
      <c r="V134" s="393"/>
      <c r="X134" s="395"/>
    </row>
    <row r="135" spans="1:24" s="394" customFormat="1" ht="39.950000000000003" customHeight="1" x14ac:dyDescent="0.25">
      <c r="A135" s="378"/>
      <c r="B135" s="376" t="s">
        <v>497</v>
      </c>
      <c r="C135" s="299" t="s">
        <v>466</v>
      </c>
      <c r="D135" s="351" t="s">
        <v>350</v>
      </c>
      <c r="E135" s="383">
        <v>1</v>
      </c>
      <c r="F135" s="384">
        <v>500000000</v>
      </c>
      <c r="G135" s="384">
        <v>503780822</v>
      </c>
      <c r="H135" s="385" t="s">
        <v>453</v>
      </c>
      <c r="I135" s="386"/>
      <c r="J135" s="276"/>
      <c r="K135" s="276"/>
      <c r="L135" s="276"/>
      <c r="M135" s="423"/>
      <c r="N135" s="387"/>
      <c r="O135" s="387"/>
      <c r="P135" s="388"/>
      <c r="Q135" s="389"/>
      <c r="R135" s="389"/>
      <c r="S135" s="390"/>
      <c r="T135" s="391"/>
      <c r="U135" s="392"/>
      <c r="V135" s="393"/>
      <c r="X135" s="395"/>
    </row>
    <row r="136" spans="1:24" s="394" customFormat="1" ht="39.950000000000003" customHeight="1" x14ac:dyDescent="0.25">
      <c r="A136" s="378"/>
      <c r="B136" s="376" t="s">
        <v>498</v>
      </c>
      <c r="C136" s="299" t="s">
        <v>466</v>
      </c>
      <c r="D136" s="351" t="s">
        <v>350</v>
      </c>
      <c r="E136" s="383">
        <v>1</v>
      </c>
      <c r="F136" s="384">
        <v>500000000</v>
      </c>
      <c r="G136" s="384">
        <v>503780822</v>
      </c>
      <c r="H136" s="385" t="s">
        <v>453</v>
      </c>
      <c r="I136" s="386"/>
      <c r="J136" s="276"/>
      <c r="K136" s="276"/>
      <c r="L136" s="276"/>
      <c r="M136" s="423"/>
      <c r="N136" s="387"/>
      <c r="O136" s="387"/>
      <c r="P136" s="388"/>
      <c r="Q136" s="389"/>
      <c r="R136" s="389"/>
      <c r="S136" s="390"/>
      <c r="T136" s="391"/>
      <c r="U136" s="392"/>
      <c r="V136" s="393"/>
      <c r="X136" s="395"/>
    </row>
    <row r="137" spans="1:24" s="394" customFormat="1" ht="39.950000000000003" customHeight="1" x14ac:dyDescent="0.25">
      <c r="A137" s="378"/>
      <c r="B137" s="376" t="s">
        <v>499</v>
      </c>
      <c r="C137" s="299" t="s">
        <v>466</v>
      </c>
      <c r="D137" s="351" t="s">
        <v>350</v>
      </c>
      <c r="E137" s="383">
        <v>1</v>
      </c>
      <c r="F137" s="384">
        <v>500000000</v>
      </c>
      <c r="G137" s="384">
        <v>503780822</v>
      </c>
      <c r="H137" s="385" t="s">
        <v>453</v>
      </c>
      <c r="I137" s="386"/>
      <c r="J137" s="276"/>
      <c r="K137" s="276"/>
      <c r="L137" s="276"/>
      <c r="M137" s="423"/>
      <c r="N137" s="387"/>
      <c r="O137" s="387"/>
      <c r="P137" s="388"/>
      <c r="Q137" s="389"/>
      <c r="R137" s="389"/>
      <c r="S137" s="390"/>
      <c r="T137" s="391"/>
      <c r="U137" s="392"/>
      <c r="V137" s="393"/>
      <c r="X137" s="395"/>
    </row>
    <row r="138" spans="1:24" s="394" customFormat="1" ht="39.950000000000003" customHeight="1" x14ac:dyDescent="0.25">
      <c r="A138" s="378"/>
      <c r="B138" s="376" t="s">
        <v>500</v>
      </c>
      <c r="C138" s="299" t="s">
        <v>466</v>
      </c>
      <c r="D138" s="351" t="s">
        <v>350</v>
      </c>
      <c r="E138" s="383">
        <v>1</v>
      </c>
      <c r="F138" s="384">
        <v>500000000</v>
      </c>
      <c r="G138" s="384">
        <v>503780822</v>
      </c>
      <c r="H138" s="385" t="s">
        <v>453</v>
      </c>
      <c r="I138" s="386"/>
      <c r="J138" s="276"/>
      <c r="K138" s="276"/>
      <c r="L138" s="276"/>
      <c r="M138" s="423"/>
      <c r="N138" s="387"/>
      <c r="O138" s="387"/>
      <c r="P138" s="388"/>
      <c r="Q138" s="389"/>
      <c r="R138" s="389"/>
      <c r="S138" s="390"/>
      <c r="T138" s="391"/>
      <c r="U138" s="392"/>
      <c r="V138" s="393"/>
      <c r="X138" s="395"/>
    </row>
    <row r="139" spans="1:24" s="394" customFormat="1" ht="39.950000000000003" customHeight="1" x14ac:dyDescent="0.25">
      <c r="A139" s="378"/>
      <c r="B139" s="376" t="s">
        <v>501</v>
      </c>
      <c r="C139" s="299" t="s">
        <v>466</v>
      </c>
      <c r="D139" s="351" t="s">
        <v>350</v>
      </c>
      <c r="E139" s="383">
        <v>1</v>
      </c>
      <c r="F139" s="384">
        <v>500000000</v>
      </c>
      <c r="G139" s="384">
        <v>503780822</v>
      </c>
      <c r="H139" s="385" t="s">
        <v>453</v>
      </c>
      <c r="I139" s="386"/>
      <c r="J139" s="276"/>
      <c r="K139" s="276"/>
      <c r="L139" s="276"/>
      <c r="M139" s="423"/>
      <c r="N139" s="387"/>
      <c r="O139" s="387"/>
      <c r="P139" s="388"/>
      <c r="Q139" s="389"/>
      <c r="R139" s="389"/>
      <c r="S139" s="390"/>
      <c r="T139" s="391"/>
      <c r="U139" s="392"/>
      <c r="V139" s="393"/>
      <c r="X139" s="395"/>
    </row>
    <row r="140" spans="1:24" s="394" customFormat="1" ht="39.950000000000003" customHeight="1" x14ac:dyDescent="0.25">
      <c r="A140" s="378"/>
      <c r="B140" s="376" t="s">
        <v>502</v>
      </c>
      <c r="C140" s="299" t="s">
        <v>466</v>
      </c>
      <c r="D140" s="351" t="s">
        <v>350</v>
      </c>
      <c r="E140" s="383">
        <v>1</v>
      </c>
      <c r="F140" s="384">
        <v>500000000</v>
      </c>
      <c r="G140" s="384">
        <v>503780822</v>
      </c>
      <c r="H140" s="385" t="s">
        <v>453</v>
      </c>
      <c r="I140" s="386"/>
      <c r="J140" s="276"/>
      <c r="K140" s="276"/>
      <c r="L140" s="276"/>
      <c r="M140" s="423"/>
      <c r="N140" s="387"/>
      <c r="O140" s="387"/>
      <c r="P140" s="388"/>
      <c r="Q140" s="389"/>
      <c r="R140" s="389"/>
      <c r="S140" s="390"/>
      <c r="T140" s="391"/>
      <c r="U140" s="392"/>
      <c r="V140" s="393"/>
      <c r="X140" s="395"/>
    </row>
    <row r="141" spans="1:24" s="394" customFormat="1" ht="39.950000000000003" customHeight="1" x14ac:dyDescent="0.25">
      <c r="A141" s="378"/>
      <c r="B141" s="376" t="s">
        <v>503</v>
      </c>
      <c r="C141" s="299" t="s">
        <v>466</v>
      </c>
      <c r="D141" s="351" t="s">
        <v>350</v>
      </c>
      <c r="E141" s="383">
        <v>1</v>
      </c>
      <c r="F141" s="384">
        <v>500000000</v>
      </c>
      <c r="G141" s="384">
        <v>503780822</v>
      </c>
      <c r="H141" s="385" t="s">
        <v>453</v>
      </c>
      <c r="I141" s="386"/>
      <c r="J141" s="276"/>
      <c r="K141" s="276"/>
      <c r="L141" s="276"/>
      <c r="M141" s="423"/>
      <c r="N141" s="387"/>
      <c r="O141" s="387"/>
      <c r="P141" s="388"/>
      <c r="Q141" s="389"/>
      <c r="R141" s="389"/>
      <c r="S141" s="390"/>
      <c r="T141" s="391"/>
      <c r="U141" s="392"/>
      <c r="V141" s="393"/>
      <c r="X141" s="395"/>
    </row>
    <row r="142" spans="1:24" s="394" customFormat="1" ht="39.950000000000003" customHeight="1" x14ac:dyDescent="0.25">
      <c r="A142" s="378"/>
      <c r="B142" s="376" t="s">
        <v>504</v>
      </c>
      <c r="C142" s="299" t="s">
        <v>466</v>
      </c>
      <c r="D142" s="351" t="s">
        <v>350</v>
      </c>
      <c r="E142" s="383">
        <v>1</v>
      </c>
      <c r="F142" s="384">
        <v>500000000</v>
      </c>
      <c r="G142" s="384">
        <v>503780822</v>
      </c>
      <c r="H142" s="385" t="s">
        <v>453</v>
      </c>
      <c r="I142" s="386"/>
      <c r="J142" s="276"/>
      <c r="K142" s="276"/>
      <c r="L142" s="276"/>
      <c r="M142" s="423"/>
      <c r="N142" s="387"/>
      <c r="O142" s="387"/>
      <c r="P142" s="388"/>
      <c r="Q142" s="389"/>
      <c r="R142" s="389"/>
      <c r="S142" s="390"/>
      <c r="T142" s="391"/>
      <c r="U142" s="392"/>
      <c r="V142" s="393"/>
      <c r="X142" s="395"/>
    </row>
    <row r="143" spans="1:24" s="394" customFormat="1" ht="39.950000000000003" customHeight="1" x14ac:dyDescent="0.25">
      <c r="A143" s="378"/>
      <c r="B143" s="376" t="s">
        <v>342</v>
      </c>
      <c r="C143" s="299" t="s">
        <v>340</v>
      </c>
      <c r="D143" s="351" t="s">
        <v>245</v>
      </c>
      <c r="E143" s="383">
        <v>2100000</v>
      </c>
      <c r="F143" s="384">
        <v>2100000000</v>
      </c>
      <c r="G143" s="384">
        <v>2123301370</v>
      </c>
      <c r="H143" s="385" t="s">
        <v>453</v>
      </c>
      <c r="I143" s="276"/>
      <c r="J143" s="276"/>
      <c r="K143" s="276"/>
      <c r="L143" s="276"/>
      <c r="M143" s="423"/>
      <c r="N143" s="387"/>
      <c r="O143" s="387"/>
      <c r="P143" s="388"/>
      <c r="Q143" s="389"/>
      <c r="R143" s="389"/>
      <c r="S143" s="390"/>
      <c r="T143" s="391"/>
      <c r="U143" s="392"/>
      <c r="V143" s="393"/>
      <c r="X143" s="395"/>
    </row>
    <row r="144" spans="1:24" s="394" customFormat="1" ht="39.950000000000003" customHeight="1" x14ac:dyDescent="0.25">
      <c r="A144" s="378"/>
      <c r="B144" s="376" t="s">
        <v>341</v>
      </c>
      <c r="C144" s="299" t="s">
        <v>340</v>
      </c>
      <c r="D144" s="351" t="s">
        <v>245</v>
      </c>
      <c r="E144" s="383">
        <v>9700000</v>
      </c>
      <c r="F144" s="384">
        <v>9700000000</v>
      </c>
      <c r="G144" s="384">
        <v>9805238356</v>
      </c>
      <c r="H144" s="385" t="s">
        <v>453</v>
      </c>
      <c r="I144" s="276"/>
      <c r="J144" s="276"/>
      <c r="K144" s="276"/>
      <c r="L144" s="276"/>
      <c r="M144" s="423"/>
      <c r="N144" s="387"/>
      <c r="O144" s="387"/>
      <c r="P144" s="388"/>
      <c r="Q144" s="389"/>
      <c r="R144" s="389"/>
      <c r="S144" s="390"/>
      <c r="T144" s="391"/>
      <c r="U144" s="392"/>
      <c r="V144" s="393"/>
      <c r="X144" s="395"/>
    </row>
    <row r="145" spans="1:24" s="394" customFormat="1" ht="39.950000000000003" customHeight="1" x14ac:dyDescent="0.25">
      <c r="A145" s="378"/>
      <c r="B145" s="376" t="s">
        <v>505</v>
      </c>
      <c r="C145" s="299" t="s">
        <v>466</v>
      </c>
      <c r="D145" s="351" t="s">
        <v>350</v>
      </c>
      <c r="E145" s="383">
        <v>1</v>
      </c>
      <c r="F145" s="384">
        <v>500000000</v>
      </c>
      <c r="G145" s="384">
        <v>503846575</v>
      </c>
      <c r="H145" s="385" t="s">
        <v>453</v>
      </c>
      <c r="I145" s="386"/>
      <c r="J145" s="276"/>
      <c r="K145" s="276"/>
      <c r="L145" s="276"/>
      <c r="M145" s="423"/>
      <c r="N145" s="387"/>
      <c r="O145" s="387"/>
      <c r="P145" s="388"/>
      <c r="Q145" s="389"/>
      <c r="R145" s="389"/>
      <c r="S145" s="390"/>
      <c r="T145" s="391"/>
      <c r="U145" s="392"/>
      <c r="V145" s="393"/>
      <c r="X145" s="395"/>
    </row>
    <row r="146" spans="1:24" s="394" customFormat="1" ht="39.950000000000003" customHeight="1" x14ac:dyDescent="0.25">
      <c r="A146" s="378"/>
      <c r="B146" s="376" t="s">
        <v>506</v>
      </c>
      <c r="C146" s="299" t="s">
        <v>466</v>
      </c>
      <c r="D146" s="351" t="s">
        <v>350</v>
      </c>
      <c r="E146" s="383">
        <v>1</v>
      </c>
      <c r="F146" s="384">
        <v>500000000</v>
      </c>
      <c r="G146" s="384">
        <v>503846575</v>
      </c>
      <c r="H146" s="385" t="s">
        <v>453</v>
      </c>
      <c r="I146" s="386"/>
      <c r="J146" s="276"/>
      <c r="K146" s="276"/>
      <c r="L146" s="276"/>
      <c r="M146" s="423"/>
      <c r="N146" s="387"/>
      <c r="O146" s="387"/>
      <c r="P146" s="388"/>
      <c r="Q146" s="389"/>
      <c r="R146" s="389"/>
      <c r="S146" s="390"/>
      <c r="T146" s="391"/>
      <c r="U146" s="392"/>
      <c r="V146" s="393"/>
      <c r="X146" s="395"/>
    </row>
    <row r="147" spans="1:24" s="394" customFormat="1" ht="39.950000000000003" customHeight="1" x14ac:dyDescent="0.25">
      <c r="A147" s="378"/>
      <c r="B147" s="376" t="s">
        <v>507</v>
      </c>
      <c r="C147" s="299" t="s">
        <v>466</v>
      </c>
      <c r="D147" s="351" t="s">
        <v>350</v>
      </c>
      <c r="E147" s="383">
        <v>1</v>
      </c>
      <c r="F147" s="384">
        <v>500000000</v>
      </c>
      <c r="G147" s="384">
        <v>503846575</v>
      </c>
      <c r="H147" s="385" t="s">
        <v>453</v>
      </c>
      <c r="I147" s="386"/>
      <c r="J147" s="276"/>
      <c r="K147" s="276"/>
      <c r="L147" s="276"/>
      <c r="M147" s="423"/>
      <c r="N147" s="387"/>
      <c r="O147" s="387"/>
      <c r="P147" s="388"/>
      <c r="Q147" s="389"/>
      <c r="R147" s="389"/>
      <c r="S147" s="390"/>
      <c r="T147" s="391"/>
      <c r="U147" s="392"/>
      <c r="V147" s="393"/>
      <c r="X147" s="395"/>
    </row>
    <row r="148" spans="1:24" s="394" customFormat="1" ht="39.950000000000003" customHeight="1" x14ac:dyDescent="0.25">
      <c r="A148" s="378"/>
      <c r="B148" s="376" t="s">
        <v>508</v>
      </c>
      <c r="C148" s="299" t="s">
        <v>466</v>
      </c>
      <c r="D148" s="351" t="s">
        <v>350</v>
      </c>
      <c r="E148" s="383">
        <v>1</v>
      </c>
      <c r="F148" s="384">
        <v>500000000</v>
      </c>
      <c r="G148" s="384">
        <v>503846575</v>
      </c>
      <c r="H148" s="385" t="s">
        <v>453</v>
      </c>
      <c r="I148" s="386"/>
      <c r="J148" s="276"/>
      <c r="K148" s="276"/>
      <c r="L148" s="276"/>
      <c r="M148" s="423"/>
      <c r="N148" s="387"/>
      <c r="O148" s="387"/>
      <c r="P148" s="388"/>
      <c r="Q148" s="389"/>
      <c r="R148" s="389"/>
      <c r="S148" s="390"/>
      <c r="T148" s="391"/>
      <c r="U148" s="392"/>
      <c r="V148" s="393"/>
      <c r="X148" s="395"/>
    </row>
    <row r="149" spans="1:24" s="394" customFormat="1" ht="39.950000000000003" customHeight="1" x14ac:dyDescent="0.25">
      <c r="A149" s="378"/>
      <c r="B149" s="376" t="s">
        <v>509</v>
      </c>
      <c r="C149" s="299" t="s">
        <v>466</v>
      </c>
      <c r="D149" s="351" t="s">
        <v>350</v>
      </c>
      <c r="E149" s="383">
        <v>1</v>
      </c>
      <c r="F149" s="384">
        <v>500000000</v>
      </c>
      <c r="G149" s="384">
        <v>503846575</v>
      </c>
      <c r="H149" s="385" t="s">
        <v>453</v>
      </c>
      <c r="I149" s="386"/>
      <c r="J149" s="276"/>
      <c r="K149" s="276"/>
      <c r="L149" s="276"/>
      <c r="M149" s="423"/>
      <c r="N149" s="387"/>
      <c r="O149" s="387"/>
      <c r="P149" s="388"/>
      <c r="Q149" s="389"/>
      <c r="R149" s="389"/>
      <c r="S149" s="390"/>
      <c r="T149" s="391"/>
      <c r="U149" s="392"/>
      <c r="V149" s="393"/>
      <c r="X149" s="395"/>
    </row>
    <row r="150" spans="1:24" s="394" customFormat="1" ht="39.950000000000003" customHeight="1" x14ac:dyDescent="0.25">
      <c r="A150" s="378"/>
      <c r="B150" s="376" t="s">
        <v>510</v>
      </c>
      <c r="C150" s="299" t="s">
        <v>466</v>
      </c>
      <c r="D150" s="351" t="s">
        <v>350</v>
      </c>
      <c r="E150" s="383">
        <v>1</v>
      </c>
      <c r="F150" s="384">
        <v>500000000</v>
      </c>
      <c r="G150" s="384">
        <v>503846575</v>
      </c>
      <c r="H150" s="385" t="s">
        <v>453</v>
      </c>
      <c r="I150" s="386"/>
      <c r="J150" s="276"/>
      <c r="K150" s="276"/>
      <c r="L150" s="276"/>
      <c r="M150" s="423"/>
      <c r="N150" s="387"/>
      <c r="O150" s="387"/>
      <c r="P150" s="388"/>
      <c r="Q150" s="389"/>
      <c r="R150" s="389"/>
      <c r="S150" s="390"/>
      <c r="T150" s="391"/>
      <c r="U150" s="392"/>
      <c r="V150" s="393"/>
      <c r="X150" s="395"/>
    </row>
    <row r="151" spans="1:24" s="394" customFormat="1" ht="39.950000000000003" customHeight="1" x14ac:dyDescent="0.25">
      <c r="A151" s="378"/>
      <c r="B151" s="376" t="s">
        <v>173</v>
      </c>
      <c r="C151" s="299" t="s">
        <v>163</v>
      </c>
      <c r="D151" s="351" t="s">
        <v>351</v>
      </c>
      <c r="E151" s="383">
        <v>100</v>
      </c>
      <c r="F151" s="384">
        <v>100000000</v>
      </c>
      <c r="G151" s="384">
        <v>100671233</v>
      </c>
      <c r="H151" s="385" t="s">
        <v>453</v>
      </c>
      <c r="I151" s="386"/>
      <c r="J151" s="276"/>
      <c r="K151" s="276"/>
      <c r="L151" s="276"/>
      <c r="M151" s="423"/>
      <c r="N151" s="387"/>
      <c r="O151" s="387"/>
      <c r="P151" s="388"/>
      <c r="Q151" s="389"/>
      <c r="R151" s="389"/>
      <c r="S151" s="390"/>
      <c r="T151" s="391"/>
      <c r="U151" s="392"/>
      <c r="V151" s="393"/>
      <c r="X151" s="395"/>
    </row>
    <row r="152" spans="1:24" s="394" customFormat="1" ht="39.950000000000003" customHeight="1" x14ac:dyDescent="0.25">
      <c r="A152" s="378"/>
      <c r="B152" s="376" t="s">
        <v>337</v>
      </c>
      <c r="C152" s="299" t="s">
        <v>339</v>
      </c>
      <c r="D152" s="351" t="s">
        <v>351</v>
      </c>
      <c r="E152" s="383">
        <v>29700</v>
      </c>
      <c r="F152" s="384">
        <v>29700000000</v>
      </c>
      <c r="G152" s="384">
        <v>29934345205</v>
      </c>
      <c r="H152" s="385" t="s">
        <v>453</v>
      </c>
      <c r="I152" s="386"/>
      <c r="J152" s="276"/>
      <c r="K152" s="276"/>
      <c r="L152" s="276"/>
      <c r="M152" s="423"/>
      <c r="N152" s="387"/>
      <c r="O152" s="387"/>
      <c r="P152" s="388"/>
      <c r="Q152" s="389"/>
      <c r="R152" s="389"/>
      <c r="S152" s="390"/>
      <c r="T152" s="391"/>
      <c r="U152" s="392"/>
      <c r="V152" s="393"/>
      <c r="X152" s="395"/>
    </row>
    <row r="153" spans="1:24" s="394" customFormat="1" ht="39.950000000000003" customHeight="1" x14ac:dyDescent="0.25">
      <c r="A153" s="378"/>
      <c r="B153" s="376" t="s">
        <v>535</v>
      </c>
      <c r="C153" s="299" t="s">
        <v>109</v>
      </c>
      <c r="D153" s="351" t="s">
        <v>351</v>
      </c>
      <c r="E153" s="383">
        <v>77</v>
      </c>
      <c r="F153" s="384">
        <v>77000000</v>
      </c>
      <c r="G153" s="384">
        <v>77607562</v>
      </c>
      <c r="H153" s="385" t="s">
        <v>453</v>
      </c>
      <c r="I153" s="386"/>
      <c r="J153" s="276"/>
      <c r="K153" s="276"/>
      <c r="L153" s="276"/>
      <c r="M153" s="423"/>
      <c r="N153" s="387"/>
      <c r="O153" s="387"/>
      <c r="P153" s="388"/>
      <c r="Q153" s="389"/>
      <c r="R153" s="389"/>
      <c r="S153" s="390"/>
      <c r="T153" s="391"/>
      <c r="U153" s="392"/>
      <c r="V153" s="393"/>
      <c r="X153" s="395"/>
    </row>
    <row r="154" spans="1:24" s="394" customFormat="1" ht="39.950000000000003" customHeight="1" x14ac:dyDescent="0.25">
      <c r="A154" s="378"/>
      <c r="B154" s="376" t="s">
        <v>511</v>
      </c>
      <c r="C154" s="299" t="s">
        <v>163</v>
      </c>
      <c r="D154" s="351" t="s">
        <v>351</v>
      </c>
      <c r="E154" s="383">
        <v>8000</v>
      </c>
      <c r="F154" s="384">
        <v>8000000000</v>
      </c>
      <c r="G154" s="384">
        <v>8047342466</v>
      </c>
      <c r="H154" s="385" t="s">
        <v>453</v>
      </c>
      <c r="I154" s="386"/>
      <c r="J154" s="276"/>
      <c r="K154" s="276"/>
      <c r="L154" s="276"/>
      <c r="M154" s="423"/>
      <c r="N154" s="387"/>
      <c r="O154" s="387"/>
      <c r="P154" s="388"/>
      <c r="Q154" s="389"/>
      <c r="R154" s="389"/>
      <c r="S154" s="390"/>
      <c r="T154" s="391"/>
      <c r="U154" s="392"/>
      <c r="V154" s="393"/>
      <c r="X154" s="395"/>
    </row>
    <row r="155" spans="1:24" s="394" customFormat="1" ht="39.950000000000003" customHeight="1" x14ac:dyDescent="0.25">
      <c r="A155" s="378"/>
      <c r="B155" s="376" t="s">
        <v>266</v>
      </c>
      <c r="C155" s="299" t="s">
        <v>139</v>
      </c>
      <c r="D155" s="351" t="s">
        <v>350</v>
      </c>
      <c r="E155" s="383">
        <v>1</v>
      </c>
      <c r="F155" s="384">
        <v>500000000</v>
      </c>
      <c r="G155" s="384">
        <v>502465753</v>
      </c>
      <c r="H155" s="385" t="s">
        <v>453</v>
      </c>
      <c r="I155" s="386"/>
      <c r="J155" s="276"/>
      <c r="K155" s="276"/>
      <c r="L155" s="276"/>
      <c r="M155" s="423"/>
      <c r="N155" s="387"/>
      <c r="O155" s="387"/>
      <c r="P155" s="388"/>
      <c r="Q155" s="389"/>
      <c r="R155" s="389"/>
      <c r="S155" s="390"/>
      <c r="T155" s="391"/>
      <c r="U155" s="392"/>
      <c r="V155" s="393"/>
      <c r="X155" s="395"/>
    </row>
    <row r="156" spans="1:24" s="394" customFormat="1" ht="39.950000000000003" customHeight="1" x14ac:dyDescent="0.25">
      <c r="A156" s="378"/>
      <c r="B156" s="376" t="s">
        <v>267</v>
      </c>
      <c r="C156" s="299" t="s">
        <v>139</v>
      </c>
      <c r="D156" s="351" t="s">
        <v>350</v>
      </c>
      <c r="E156" s="383">
        <v>1</v>
      </c>
      <c r="F156" s="384">
        <v>500000000</v>
      </c>
      <c r="G156" s="384">
        <v>502465753</v>
      </c>
      <c r="H156" s="385" t="s">
        <v>453</v>
      </c>
      <c r="I156" s="386"/>
      <c r="J156" s="276"/>
      <c r="K156" s="276"/>
      <c r="L156" s="276"/>
      <c r="M156" s="423"/>
      <c r="N156" s="387"/>
      <c r="O156" s="387"/>
      <c r="P156" s="388"/>
      <c r="Q156" s="389"/>
      <c r="R156" s="389"/>
      <c r="S156" s="390"/>
      <c r="T156" s="391"/>
      <c r="U156" s="392"/>
      <c r="V156" s="393"/>
      <c r="X156" s="395"/>
    </row>
    <row r="157" spans="1:24" s="394" customFormat="1" ht="39.950000000000003" customHeight="1" x14ac:dyDescent="0.25">
      <c r="A157" s="378"/>
      <c r="B157" s="376" t="s">
        <v>268</v>
      </c>
      <c r="C157" s="299" t="s">
        <v>139</v>
      </c>
      <c r="D157" s="351" t="s">
        <v>350</v>
      </c>
      <c r="E157" s="383">
        <v>1</v>
      </c>
      <c r="F157" s="384">
        <v>500000000</v>
      </c>
      <c r="G157" s="384">
        <v>502465753</v>
      </c>
      <c r="H157" s="385" t="s">
        <v>453</v>
      </c>
      <c r="I157" s="386"/>
      <c r="J157" s="276"/>
      <c r="K157" s="276"/>
      <c r="L157" s="276"/>
      <c r="M157" s="423"/>
      <c r="N157" s="387"/>
      <c r="O157" s="387"/>
      <c r="P157" s="388"/>
      <c r="Q157" s="389"/>
      <c r="R157" s="389"/>
      <c r="S157" s="390"/>
      <c r="T157" s="391"/>
      <c r="U157" s="392"/>
      <c r="V157" s="393"/>
      <c r="X157" s="395"/>
    </row>
    <row r="158" spans="1:24" s="394" customFormat="1" ht="39.950000000000003" customHeight="1" x14ac:dyDescent="0.25">
      <c r="A158" s="378"/>
      <c r="B158" s="376" t="s">
        <v>269</v>
      </c>
      <c r="C158" s="299" t="s">
        <v>139</v>
      </c>
      <c r="D158" s="351" t="s">
        <v>350</v>
      </c>
      <c r="E158" s="383">
        <v>1</v>
      </c>
      <c r="F158" s="384">
        <v>500000000</v>
      </c>
      <c r="G158" s="384">
        <v>502465753</v>
      </c>
      <c r="H158" s="385" t="s">
        <v>453</v>
      </c>
      <c r="I158" s="386"/>
      <c r="J158" s="276"/>
      <c r="K158" s="276"/>
      <c r="L158" s="276"/>
      <c r="M158" s="423"/>
      <c r="N158" s="387"/>
      <c r="O158" s="387"/>
      <c r="P158" s="388"/>
      <c r="Q158" s="389"/>
      <c r="R158" s="389"/>
      <c r="S158" s="390"/>
      <c r="T158" s="391"/>
      <c r="U158" s="392"/>
      <c r="V158" s="393"/>
      <c r="X158" s="395"/>
    </row>
    <row r="159" spans="1:24" s="394" customFormat="1" ht="39.950000000000003" customHeight="1" x14ac:dyDescent="0.25">
      <c r="A159" s="378"/>
      <c r="B159" s="376" t="s">
        <v>270</v>
      </c>
      <c r="C159" s="299" t="s">
        <v>139</v>
      </c>
      <c r="D159" s="351" t="s">
        <v>350</v>
      </c>
      <c r="E159" s="383">
        <v>1</v>
      </c>
      <c r="F159" s="384">
        <v>500000000</v>
      </c>
      <c r="G159" s="384">
        <v>502465753</v>
      </c>
      <c r="H159" s="385" t="s">
        <v>453</v>
      </c>
      <c r="I159" s="386"/>
      <c r="J159" s="276"/>
      <c r="K159" s="276"/>
      <c r="L159" s="276"/>
      <c r="M159" s="423"/>
      <c r="N159" s="387"/>
      <c r="O159" s="387"/>
      <c r="P159" s="388"/>
      <c r="Q159" s="389"/>
      <c r="R159" s="389"/>
      <c r="S159" s="390"/>
      <c r="T159" s="391"/>
      <c r="U159" s="392"/>
      <c r="V159" s="393"/>
      <c r="X159" s="395"/>
    </row>
    <row r="160" spans="1:24" s="394" customFormat="1" ht="39.950000000000003" customHeight="1" x14ac:dyDescent="0.25">
      <c r="A160" s="378"/>
      <c r="B160" s="376" t="s">
        <v>271</v>
      </c>
      <c r="C160" s="299" t="s">
        <v>139</v>
      </c>
      <c r="D160" s="351" t="s">
        <v>350</v>
      </c>
      <c r="E160" s="383">
        <v>1</v>
      </c>
      <c r="F160" s="384">
        <v>500000000</v>
      </c>
      <c r="G160" s="384">
        <v>502465753</v>
      </c>
      <c r="H160" s="385" t="s">
        <v>453</v>
      </c>
      <c r="I160" s="386"/>
      <c r="J160" s="276"/>
      <c r="K160" s="276"/>
      <c r="L160" s="276"/>
      <c r="M160" s="423"/>
      <c r="N160" s="387"/>
      <c r="O160" s="387"/>
      <c r="P160" s="388"/>
      <c r="Q160" s="389"/>
      <c r="R160" s="389"/>
      <c r="S160" s="390"/>
      <c r="T160" s="391"/>
      <c r="U160" s="392"/>
      <c r="V160" s="393"/>
      <c r="X160" s="395"/>
    </row>
    <row r="161" spans="1:24" s="394" customFormat="1" ht="39.950000000000003" customHeight="1" x14ac:dyDescent="0.25">
      <c r="A161" s="378"/>
      <c r="B161" s="376" t="s">
        <v>272</v>
      </c>
      <c r="C161" s="299" t="s">
        <v>139</v>
      </c>
      <c r="D161" s="351" t="s">
        <v>350</v>
      </c>
      <c r="E161" s="383">
        <v>1</v>
      </c>
      <c r="F161" s="384">
        <v>500000000</v>
      </c>
      <c r="G161" s="384">
        <v>502465753</v>
      </c>
      <c r="H161" s="385" t="s">
        <v>453</v>
      </c>
      <c r="I161" s="386"/>
      <c r="J161" s="276"/>
      <c r="K161" s="276"/>
      <c r="L161" s="276"/>
      <c r="M161" s="423"/>
      <c r="N161" s="387"/>
      <c r="O161" s="387"/>
      <c r="P161" s="388"/>
      <c r="Q161" s="389"/>
      <c r="R161" s="389"/>
      <c r="S161" s="390"/>
      <c r="T161" s="391"/>
      <c r="U161" s="392"/>
      <c r="V161" s="393"/>
      <c r="X161" s="395"/>
    </row>
    <row r="162" spans="1:24" s="394" customFormat="1" ht="39.950000000000003" customHeight="1" x14ac:dyDescent="0.25">
      <c r="A162" s="378"/>
      <c r="B162" s="376" t="s">
        <v>273</v>
      </c>
      <c r="C162" s="299" t="s">
        <v>139</v>
      </c>
      <c r="D162" s="351" t="s">
        <v>350</v>
      </c>
      <c r="E162" s="383">
        <v>1</v>
      </c>
      <c r="F162" s="384">
        <v>500000000</v>
      </c>
      <c r="G162" s="384">
        <v>502465753</v>
      </c>
      <c r="H162" s="385" t="s">
        <v>453</v>
      </c>
      <c r="I162" s="386"/>
      <c r="J162" s="276"/>
      <c r="K162" s="276"/>
      <c r="L162" s="276"/>
      <c r="M162" s="423"/>
      <c r="N162" s="387"/>
      <c r="O162" s="387"/>
      <c r="P162" s="388"/>
      <c r="Q162" s="389"/>
      <c r="R162" s="389"/>
      <c r="S162" s="390"/>
      <c r="T162" s="391"/>
      <c r="U162" s="392"/>
      <c r="V162" s="393"/>
      <c r="X162" s="395"/>
    </row>
    <row r="163" spans="1:24" s="394" customFormat="1" ht="39.950000000000003" customHeight="1" x14ac:dyDescent="0.25">
      <c r="A163" s="378"/>
      <c r="B163" s="376" t="s">
        <v>274</v>
      </c>
      <c r="C163" s="299" t="s">
        <v>139</v>
      </c>
      <c r="D163" s="351" t="s">
        <v>350</v>
      </c>
      <c r="E163" s="383">
        <v>1</v>
      </c>
      <c r="F163" s="384">
        <v>500000000</v>
      </c>
      <c r="G163" s="384">
        <v>502465753</v>
      </c>
      <c r="H163" s="385" t="s">
        <v>453</v>
      </c>
      <c r="I163" s="386"/>
      <c r="J163" s="276"/>
      <c r="K163" s="276"/>
      <c r="L163" s="276"/>
      <c r="M163" s="423"/>
      <c r="N163" s="387"/>
      <c r="O163" s="387"/>
      <c r="P163" s="388"/>
      <c r="Q163" s="389"/>
      <c r="R163" s="389"/>
      <c r="S163" s="390"/>
      <c r="T163" s="391"/>
      <c r="U163" s="392"/>
      <c r="V163" s="393"/>
      <c r="X163" s="395"/>
    </row>
    <row r="164" spans="1:24" s="394" customFormat="1" ht="39.950000000000003" customHeight="1" x14ac:dyDescent="0.25">
      <c r="A164" s="378"/>
      <c r="B164" s="376" t="s">
        <v>275</v>
      </c>
      <c r="C164" s="299" t="s">
        <v>139</v>
      </c>
      <c r="D164" s="351" t="s">
        <v>350</v>
      </c>
      <c r="E164" s="383">
        <v>1</v>
      </c>
      <c r="F164" s="384">
        <v>500000000</v>
      </c>
      <c r="G164" s="384">
        <v>502465753</v>
      </c>
      <c r="H164" s="385" t="s">
        <v>453</v>
      </c>
      <c r="I164" s="386"/>
      <c r="J164" s="276"/>
      <c r="K164" s="276"/>
      <c r="L164" s="276"/>
      <c r="M164" s="423"/>
      <c r="N164" s="387"/>
      <c r="O164" s="387"/>
      <c r="P164" s="388"/>
      <c r="Q164" s="389"/>
      <c r="R164" s="389"/>
      <c r="S164" s="390"/>
      <c r="T164" s="391"/>
      <c r="U164" s="392"/>
      <c r="V164" s="393"/>
      <c r="X164" s="395"/>
    </row>
    <row r="165" spans="1:24" s="394" customFormat="1" ht="39.950000000000003" customHeight="1" x14ac:dyDescent="0.25">
      <c r="A165" s="378"/>
      <c r="B165" s="376" t="s">
        <v>276</v>
      </c>
      <c r="C165" s="299" t="s">
        <v>139</v>
      </c>
      <c r="D165" s="351" t="s">
        <v>350</v>
      </c>
      <c r="E165" s="383">
        <v>1</v>
      </c>
      <c r="F165" s="384">
        <v>500000000</v>
      </c>
      <c r="G165" s="384">
        <v>502465753</v>
      </c>
      <c r="H165" s="385" t="s">
        <v>453</v>
      </c>
      <c r="I165" s="386"/>
      <c r="J165" s="276"/>
      <c r="K165" s="276"/>
      <c r="L165" s="276"/>
      <c r="M165" s="423"/>
      <c r="N165" s="387"/>
      <c r="O165" s="387"/>
      <c r="P165" s="388"/>
      <c r="Q165" s="389"/>
      <c r="R165" s="389"/>
      <c r="S165" s="390"/>
      <c r="T165" s="391"/>
      <c r="U165" s="392"/>
      <c r="V165" s="393"/>
      <c r="X165" s="395"/>
    </row>
    <row r="166" spans="1:24" s="394" customFormat="1" ht="39.950000000000003" customHeight="1" x14ac:dyDescent="0.25">
      <c r="A166" s="378"/>
      <c r="B166" s="376" t="s">
        <v>277</v>
      </c>
      <c r="C166" s="299" t="s">
        <v>139</v>
      </c>
      <c r="D166" s="351" t="s">
        <v>350</v>
      </c>
      <c r="E166" s="383">
        <v>1</v>
      </c>
      <c r="F166" s="384">
        <v>500000000</v>
      </c>
      <c r="G166" s="384">
        <v>502465753</v>
      </c>
      <c r="H166" s="385" t="s">
        <v>453</v>
      </c>
      <c r="I166" s="386"/>
      <c r="J166" s="276"/>
      <c r="K166" s="276"/>
      <c r="L166" s="276"/>
      <c r="M166" s="423"/>
      <c r="N166" s="387"/>
      <c r="O166" s="387"/>
      <c r="P166" s="388"/>
      <c r="Q166" s="389"/>
      <c r="R166" s="389"/>
      <c r="S166" s="390"/>
      <c r="T166" s="391"/>
      <c r="U166" s="392"/>
      <c r="V166" s="393"/>
      <c r="X166" s="395"/>
    </row>
    <row r="167" spans="1:24" s="394" customFormat="1" ht="39.950000000000003" customHeight="1" x14ac:dyDescent="0.25">
      <c r="A167" s="378"/>
      <c r="B167" s="376" t="s">
        <v>278</v>
      </c>
      <c r="C167" s="299" t="s">
        <v>139</v>
      </c>
      <c r="D167" s="351" t="s">
        <v>350</v>
      </c>
      <c r="E167" s="383">
        <v>1</v>
      </c>
      <c r="F167" s="384">
        <v>500000000</v>
      </c>
      <c r="G167" s="384">
        <v>502465753</v>
      </c>
      <c r="H167" s="385" t="s">
        <v>453</v>
      </c>
      <c r="I167" s="386"/>
      <c r="J167" s="276"/>
      <c r="K167" s="276"/>
      <c r="L167" s="276"/>
      <c r="M167" s="423"/>
      <c r="N167" s="387"/>
      <c r="O167" s="387"/>
      <c r="P167" s="388"/>
      <c r="Q167" s="389"/>
      <c r="R167" s="389"/>
      <c r="S167" s="390"/>
      <c r="T167" s="391"/>
      <c r="U167" s="392"/>
      <c r="V167" s="393"/>
      <c r="X167" s="395"/>
    </row>
    <row r="168" spans="1:24" s="394" customFormat="1" ht="39.950000000000003" customHeight="1" x14ac:dyDescent="0.25">
      <c r="A168" s="378"/>
      <c r="B168" s="376" t="s">
        <v>280</v>
      </c>
      <c r="C168" s="299" t="s">
        <v>139</v>
      </c>
      <c r="D168" s="351" t="s">
        <v>350</v>
      </c>
      <c r="E168" s="383">
        <v>1</v>
      </c>
      <c r="F168" s="384">
        <v>500000000</v>
      </c>
      <c r="G168" s="384">
        <v>502465753</v>
      </c>
      <c r="H168" s="385" t="s">
        <v>453</v>
      </c>
      <c r="I168" s="386"/>
      <c r="J168" s="276"/>
      <c r="K168" s="276"/>
      <c r="L168" s="276"/>
      <c r="M168" s="423"/>
      <c r="N168" s="387"/>
      <c r="O168" s="387"/>
      <c r="P168" s="388"/>
      <c r="Q168" s="389"/>
      <c r="R168" s="389"/>
      <c r="S168" s="390"/>
      <c r="T168" s="391"/>
      <c r="U168" s="392"/>
      <c r="V168" s="393"/>
      <c r="X168" s="395"/>
    </row>
    <row r="169" spans="1:24" s="394" customFormat="1" ht="39.950000000000003" customHeight="1" x14ac:dyDescent="0.25">
      <c r="A169" s="378"/>
      <c r="B169" s="376" t="s">
        <v>281</v>
      </c>
      <c r="C169" s="299" t="s">
        <v>139</v>
      </c>
      <c r="D169" s="351" t="s">
        <v>350</v>
      </c>
      <c r="E169" s="383">
        <v>1</v>
      </c>
      <c r="F169" s="384">
        <v>500000000</v>
      </c>
      <c r="G169" s="384">
        <v>502465753</v>
      </c>
      <c r="H169" s="385" t="s">
        <v>453</v>
      </c>
      <c r="I169" s="386"/>
      <c r="J169" s="276"/>
      <c r="K169" s="276"/>
      <c r="L169" s="276"/>
      <c r="M169" s="423"/>
      <c r="N169" s="387"/>
      <c r="O169" s="387"/>
      <c r="P169" s="388"/>
      <c r="Q169" s="389"/>
      <c r="R169" s="389"/>
      <c r="S169" s="390"/>
      <c r="T169" s="391"/>
      <c r="U169" s="392"/>
      <c r="V169" s="393"/>
      <c r="X169" s="395"/>
    </row>
    <row r="170" spans="1:24" s="394" customFormat="1" ht="39.950000000000003" customHeight="1" x14ac:dyDescent="0.25">
      <c r="A170" s="378"/>
      <c r="B170" s="376" t="s">
        <v>282</v>
      </c>
      <c r="C170" s="299" t="s">
        <v>139</v>
      </c>
      <c r="D170" s="351" t="s">
        <v>350</v>
      </c>
      <c r="E170" s="383">
        <v>1</v>
      </c>
      <c r="F170" s="384">
        <v>500000000</v>
      </c>
      <c r="G170" s="384">
        <v>502465753</v>
      </c>
      <c r="H170" s="385" t="s">
        <v>453</v>
      </c>
      <c r="I170" s="386"/>
      <c r="J170" s="276"/>
      <c r="K170" s="276"/>
      <c r="L170" s="276"/>
      <c r="M170" s="423"/>
      <c r="N170" s="387"/>
      <c r="O170" s="387"/>
      <c r="P170" s="388"/>
      <c r="Q170" s="389"/>
      <c r="R170" s="389"/>
      <c r="S170" s="390"/>
      <c r="T170" s="391"/>
      <c r="U170" s="392"/>
      <c r="V170" s="393"/>
      <c r="X170" s="395"/>
    </row>
    <row r="171" spans="1:24" s="394" customFormat="1" ht="39.950000000000003" customHeight="1" x14ac:dyDescent="0.25">
      <c r="A171" s="378"/>
      <c r="B171" s="376" t="s">
        <v>283</v>
      </c>
      <c r="C171" s="299" t="s">
        <v>139</v>
      </c>
      <c r="D171" s="351" t="s">
        <v>350</v>
      </c>
      <c r="E171" s="383">
        <v>1</v>
      </c>
      <c r="F171" s="384">
        <v>500000000</v>
      </c>
      <c r="G171" s="384">
        <v>502465753</v>
      </c>
      <c r="H171" s="385" t="s">
        <v>453</v>
      </c>
      <c r="I171" s="386"/>
      <c r="J171" s="276"/>
      <c r="K171" s="276"/>
      <c r="L171" s="276"/>
      <c r="M171" s="423"/>
      <c r="N171" s="387"/>
      <c r="O171" s="387"/>
      <c r="P171" s="388"/>
      <c r="Q171" s="389"/>
      <c r="R171" s="389"/>
      <c r="S171" s="390"/>
      <c r="T171" s="391"/>
      <c r="U171" s="392"/>
      <c r="V171" s="393"/>
      <c r="X171" s="395"/>
    </row>
    <row r="172" spans="1:24" s="394" customFormat="1" ht="39.950000000000003" customHeight="1" x14ac:dyDescent="0.25">
      <c r="A172" s="378"/>
      <c r="B172" s="376" t="s">
        <v>284</v>
      </c>
      <c r="C172" s="299" t="s">
        <v>139</v>
      </c>
      <c r="D172" s="351" t="s">
        <v>350</v>
      </c>
      <c r="E172" s="383">
        <v>1</v>
      </c>
      <c r="F172" s="384">
        <v>500000000</v>
      </c>
      <c r="G172" s="384">
        <v>502465753</v>
      </c>
      <c r="H172" s="385" t="s">
        <v>453</v>
      </c>
      <c r="I172" s="386"/>
      <c r="J172" s="276"/>
      <c r="K172" s="276"/>
      <c r="L172" s="276"/>
      <c r="M172" s="423"/>
      <c r="N172" s="387"/>
      <c r="O172" s="387"/>
      <c r="P172" s="388"/>
      <c r="Q172" s="389"/>
      <c r="R172" s="389"/>
      <c r="S172" s="390"/>
      <c r="T172" s="391"/>
      <c r="U172" s="392"/>
      <c r="V172" s="393"/>
      <c r="X172" s="395"/>
    </row>
    <row r="173" spans="1:24" s="394" customFormat="1" ht="39.950000000000003" customHeight="1" x14ac:dyDescent="0.25">
      <c r="A173" s="378"/>
      <c r="B173" s="376" t="s">
        <v>285</v>
      </c>
      <c r="C173" s="299" t="s">
        <v>139</v>
      </c>
      <c r="D173" s="351" t="s">
        <v>350</v>
      </c>
      <c r="E173" s="383">
        <v>1</v>
      </c>
      <c r="F173" s="384">
        <v>500000000</v>
      </c>
      <c r="G173" s="384">
        <v>502465753</v>
      </c>
      <c r="H173" s="385" t="s">
        <v>453</v>
      </c>
      <c r="I173" s="386"/>
      <c r="J173" s="276"/>
      <c r="K173" s="276"/>
      <c r="L173" s="276"/>
      <c r="M173" s="423"/>
      <c r="N173" s="387"/>
      <c r="O173" s="387"/>
      <c r="P173" s="388"/>
      <c r="Q173" s="389"/>
      <c r="R173" s="389"/>
      <c r="S173" s="390"/>
      <c r="T173" s="391"/>
      <c r="U173" s="392"/>
      <c r="V173" s="393"/>
      <c r="X173" s="395"/>
    </row>
    <row r="174" spans="1:24" s="394" customFormat="1" ht="39.950000000000003" customHeight="1" x14ac:dyDescent="0.25">
      <c r="A174" s="378"/>
      <c r="B174" s="376" t="s">
        <v>286</v>
      </c>
      <c r="C174" s="299" t="s">
        <v>139</v>
      </c>
      <c r="D174" s="351" t="s">
        <v>350</v>
      </c>
      <c r="E174" s="383">
        <v>1</v>
      </c>
      <c r="F174" s="384">
        <v>500000000</v>
      </c>
      <c r="G174" s="384">
        <v>502465753</v>
      </c>
      <c r="H174" s="385" t="s">
        <v>453</v>
      </c>
      <c r="I174" s="386"/>
      <c r="J174" s="276"/>
      <c r="K174" s="276"/>
      <c r="L174" s="276"/>
      <c r="M174" s="423"/>
      <c r="N174" s="387"/>
      <c r="O174" s="387"/>
      <c r="P174" s="388"/>
      <c r="Q174" s="389"/>
      <c r="R174" s="389"/>
      <c r="S174" s="390"/>
      <c r="T174" s="391"/>
      <c r="U174" s="392"/>
      <c r="V174" s="393"/>
      <c r="X174" s="395"/>
    </row>
    <row r="175" spans="1:24" s="394" customFormat="1" ht="39.950000000000003" customHeight="1" x14ac:dyDescent="0.25">
      <c r="A175" s="378"/>
      <c r="B175" s="376" t="s">
        <v>287</v>
      </c>
      <c r="C175" s="299" t="s">
        <v>139</v>
      </c>
      <c r="D175" s="351" t="s">
        <v>350</v>
      </c>
      <c r="E175" s="383">
        <v>1</v>
      </c>
      <c r="F175" s="384">
        <v>500000000</v>
      </c>
      <c r="G175" s="384">
        <v>502465753</v>
      </c>
      <c r="H175" s="385" t="s">
        <v>453</v>
      </c>
      <c r="I175" s="386"/>
      <c r="J175" s="276"/>
      <c r="K175" s="276"/>
      <c r="L175" s="276"/>
      <c r="M175" s="423"/>
      <c r="N175" s="387"/>
      <c r="O175" s="387"/>
      <c r="P175" s="388"/>
      <c r="Q175" s="389"/>
      <c r="R175" s="389"/>
      <c r="S175" s="390"/>
      <c r="T175" s="391"/>
      <c r="U175" s="392"/>
      <c r="V175" s="393"/>
      <c r="X175" s="395"/>
    </row>
    <row r="176" spans="1:24" s="394" customFormat="1" ht="39.950000000000003" customHeight="1" x14ac:dyDescent="0.25">
      <c r="A176" s="378"/>
      <c r="B176" s="376" t="s">
        <v>288</v>
      </c>
      <c r="C176" s="299" t="s">
        <v>139</v>
      </c>
      <c r="D176" s="351" t="s">
        <v>350</v>
      </c>
      <c r="E176" s="383">
        <v>1</v>
      </c>
      <c r="F176" s="384">
        <v>500000000</v>
      </c>
      <c r="G176" s="384">
        <v>502465753</v>
      </c>
      <c r="H176" s="385" t="s">
        <v>453</v>
      </c>
      <c r="I176" s="386"/>
      <c r="J176" s="276"/>
      <c r="K176" s="276"/>
      <c r="L176" s="276"/>
      <c r="M176" s="423"/>
      <c r="N176" s="387"/>
      <c r="O176" s="387"/>
      <c r="P176" s="388"/>
      <c r="Q176" s="389"/>
      <c r="R176" s="389"/>
      <c r="S176" s="390"/>
      <c r="T176" s="391"/>
      <c r="U176" s="392"/>
      <c r="V176" s="393"/>
      <c r="X176" s="395"/>
    </row>
    <row r="177" spans="1:24" s="394" customFormat="1" ht="39.950000000000003" customHeight="1" x14ac:dyDescent="0.25">
      <c r="A177" s="378"/>
      <c r="B177" s="376" t="s">
        <v>289</v>
      </c>
      <c r="C177" s="299" t="s">
        <v>139</v>
      </c>
      <c r="D177" s="351" t="s">
        <v>350</v>
      </c>
      <c r="E177" s="383">
        <v>1</v>
      </c>
      <c r="F177" s="384">
        <v>500000000</v>
      </c>
      <c r="G177" s="384">
        <v>502465753</v>
      </c>
      <c r="H177" s="385" t="s">
        <v>453</v>
      </c>
      <c r="I177" s="386"/>
      <c r="J177" s="276"/>
      <c r="K177" s="276"/>
      <c r="L177" s="276"/>
      <c r="M177" s="423"/>
      <c r="N177" s="387"/>
      <c r="O177" s="387"/>
      <c r="P177" s="388"/>
      <c r="Q177" s="389"/>
      <c r="R177" s="389"/>
      <c r="S177" s="390"/>
      <c r="T177" s="391"/>
      <c r="U177" s="392"/>
      <c r="V177" s="393"/>
      <c r="X177" s="395"/>
    </row>
    <row r="178" spans="1:24" s="394" customFormat="1" ht="39.950000000000003" customHeight="1" x14ac:dyDescent="0.25">
      <c r="A178" s="378"/>
      <c r="B178" s="376" t="s">
        <v>290</v>
      </c>
      <c r="C178" s="299" t="s">
        <v>139</v>
      </c>
      <c r="D178" s="351" t="s">
        <v>350</v>
      </c>
      <c r="E178" s="383">
        <v>1</v>
      </c>
      <c r="F178" s="384">
        <v>500000000</v>
      </c>
      <c r="G178" s="384">
        <v>502465753</v>
      </c>
      <c r="H178" s="385" t="s">
        <v>453</v>
      </c>
      <c r="I178" s="386"/>
      <c r="J178" s="276"/>
      <c r="K178" s="276"/>
      <c r="L178" s="276"/>
      <c r="M178" s="423"/>
      <c r="N178" s="387"/>
      <c r="O178" s="387"/>
      <c r="P178" s="388"/>
      <c r="Q178" s="389"/>
      <c r="R178" s="389"/>
      <c r="S178" s="390"/>
      <c r="T178" s="391"/>
      <c r="U178" s="392"/>
      <c r="V178" s="393"/>
      <c r="X178" s="395"/>
    </row>
    <row r="179" spans="1:24" s="394" customFormat="1" ht="39.950000000000003" customHeight="1" x14ac:dyDescent="0.25">
      <c r="A179" s="378"/>
      <c r="B179" s="376" t="s">
        <v>291</v>
      </c>
      <c r="C179" s="299" t="s">
        <v>139</v>
      </c>
      <c r="D179" s="351" t="s">
        <v>350</v>
      </c>
      <c r="E179" s="383">
        <v>1</v>
      </c>
      <c r="F179" s="384">
        <v>500000000</v>
      </c>
      <c r="G179" s="384">
        <v>502465753</v>
      </c>
      <c r="H179" s="385" t="s">
        <v>453</v>
      </c>
      <c r="I179" s="386"/>
      <c r="J179" s="276"/>
      <c r="K179" s="276"/>
      <c r="L179" s="276"/>
      <c r="M179" s="423"/>
      <c r="N179" s="387"/>
      <c r="O179" s="387"/>
      <c r="P179" s="388"/>
      <c r="Q179" s="389"/>
      <c r="R179" s="389"/>
      <c r="S179" s="390"/>
      <c r="T179" s="391"/>
      <c r="U179" s="392"/>
      <c r="V179" s="393"/>
      <c r="X179" s="395"/>
    </row>
    <row r="180" spans="1:24" s="394" customFormat="1" ht="39.950000000000003" customHeight="1" x14ac:dyDescent="0.25">
      <c r="A180" s="378"/>
      <c r="B180" s="376" t="s">
        <v>292</v>
      </c>
      <c r="C180" s="299" t="s">
        <v>139</v>
      </c>
      <c r="D180" s="351" t="s">
        <v>350</v>
      </c>
      <c r="E180" s="383">
        <v>1</v>
      </c>
      <c r="F180" s="384">
        <v>500000000</v>
      </c>
      <c r="G180" s="384">
        <v>502465753</v>
      </c>
      <c r="H180" s="385" t="s">
        <v>453</v>
      </c>
      <c r="I180" s="386"/>
      <c r="J180" s="276"/>
      <c r="K180" s="276"/>
      <c r="L180" s="276"/>
      <c r="M180" s="423"/>
      <c r="N180" s="387"/>
      <c r="O180" s="387"/>
      <c r="P180" s="388"/>
      <c r="Q180" s="389"/>
      <c r="R180" s="389"/>
      <c r="S180" s="390"/>
      <c r="T180" s="391"/>
      <c r="U180" s="392"/>
      <c r="V180" s="393"/>
      <c r="X180" s="395"/>
    </row>
    <row r="181" spans="1:24" s="394" customFormat="1" ht="39.950000000000003" customHeight="1" x14ac:dyDescent="0.25">
      <c r="A181" s="378"/>
      <c r="B181" s="376" t="s">
        <v>293</v>
      </c>
      <c r="C181" s="299" t="s">
        <v>139</v>
      </c>
      <c r="D181" s="351" t="s">
        <v>350</v>
      </c>
      <c r="E181" s="383">
        <v>1</v>
      </c>
      <c r="F181" s="384">
        <v>500000000</v>
      </c>
      <c r="G181" s="384">
        <v>502465753</v>
      </c>
      <c r="H181" s="385" t="s">
        <v>453</v>
      </c>
      <c r="I181" s="386"/>
      <c r="J181" s="276"/>
      <c r="K181" s="276"/>
      <c r="L181" s="276"/>
      <c r="M181" s="423"/>
      <c r="N181" s="387"/>
      <c r="O181" s="387"/>
      <c r="P181" s="388"/>
      <c r="Q181" s="389"/>
      <c r="R181" s="389"/>
      <c r="S181" s="390"/>
      <c r="T181" s="391"/>
      <c r="U181" s="392"/>
      <c r="V181" s="393"/>
      <c r="X181" s="395"/>
    </row>
    <row r="182" spans="1:24" s="394" customFormat="1" ht="39.950000000000003" customHeight="1" x14ac:dyDescent="0.25">
      <c r="A182" s="378"/>
      <c r="B182" s="376" t="s">
        <v>294</v>
      </c>
      <c r="C182" s="299" t="s">
        <v>139</v>
      </c>
      <c r="D182" s="351" t="s">
        <v>350</v>
      </c>
      <c r="E182" s="383">
        <v>1</v>
      </c>
      <c r="F182" s="384">
        <v>500000000</v>
      </c>
      <c r="G182" s="384">
        <v>502465753</v>
      </c>
      <c r="H182" s="385" t="s">
        <v>453</v>
      </c>
      <c r="I182" s="386"/>
      <c r="J182" s="276"/>
      <c r="K182" s="276"/>
      <c r="L182" s="276"/>
      <c r="M182" s="423"/>
      <c r="N182" s="387"/>
      <c r="O182" s="387"/>
      <c r="P182" s="388"/>
      <c r="Q182" s="389"/>
      <c r="R182" s="389"/>
      <c r="S182" s="390"/>
      <c r="T182" s="391"/>
      <c r="U182" s="392"/>
      <c r="V182" s="393"/>
      <c r="X182" s="395"/>
    </row>
    <row r="183" spans="1:24" s="394" customFormat="1" ht="39.950000000000003" customHeight="1" x14ac:dyDescent="0.25">
      <c r="A183" s="378"/>
      <c r="B183" s="376" t="s">
        <v>295</v>
      </c>
      <c r="C183" s="299" t="s">
        <v>139</v>
      </c>
      <c r="D183" s="351" t="s">
        <v>350</v>
      </c>
      <c r="E183" s="383">
        <v>1</v>
      </c>
      <c r="F183" s="384">
        <v>500000000</v>
      </c>
      <c r="G183" s="384">
        <v>502465753</v>
      </c>
      <c r="H183" s="385" t="s">
        <v>453</v>
      </c>
      <c r="I183" s="386"/>
      <c r="J183" s="276"/>
      <c r="K183" s="276"/>
      <c r="L183" s="276"/>
      <c r="M183" s="423"/>
      <c r="N183" s="387"/>
      <c r="O183" s="387"/>
      <c r="P183" s="388"/>
      <c r="Q183" s="389"/>
      <c r="R183" s="389"/>
      <c r="S183" s="390"/>
      <c r="T183" s="391"/>
      <c r="U183" s="392"/>
      <c r="V183" s="393"/>
      <c r="X183" s="395"/>
    </row>
    <row r="184" spans="1:24" s="394" customFormat="1" ht="39.950000000000003" customHeight="1" x14ac:dyDescent="0.25">
      <c r="A184" s="378"/>
      <c r="B184" s="376" t="s">
        <v>296</v>
      </c>
      <c r="C184" s="299" t="s">
        <v>139</v>
      </c>
      <c r="D184" s="351" t="s">
        <v>350</v>
      </c>
      <c r="E184" s="383">
        <v>1</v>
      </c>
      <c r="F184" s="384">
        <v>500000000</v>
      </c>
      <c r="G184" s="384">
        <v>502465753</v>
      </c>
      <c r="H184" s="385" t="s">
        <v>453</v>
      </c>
      <c r="I184" s="386"/>
      <c r="J184" s="276"/>
      <c r="K184" s="276"/>
      <c r="L184" s="276"/>
      <c r="M184" s="423"/>
      <c r="N184" s="387"/>
      <c r="O184" s="387"/>
      <c r="P184" s="388"/>
      <c r="Q184" s="389"/>
      <c r="R184" s="389"/>
      <c r="S184" s="390"/>
      <c r="T184" s="391"/>
      <c r="U184" s="392"/>
      <c r="V184" s="393"/>
      <c r="X184" s="395"/>
    </row>
    <row r="185" spans="1:24" s="394" customFormat="1" ht="39.950000000000003" customHeight="1" x14ac:dyDescent="0.25">
      <c r="A185" s="378"/>
      <c r="B185" s="376" t="s">
        <v>297</v>
      </c>
      <c r="C185" s="299" t="s">
        <v>139</v>
      </c>
      <c r="D185" s="351" t="s">
        <v>350</v>
      </c>
      <c r="E185" s="383">
        <v>1</v>
      </c>
      <c r="F185" s="384">
        <v>500000000</v>
      </c>
      <c r="G185" s="384">
        <v>502465753</v>
      </c>
      <c r="H185" s="385" t="s">
        <v>453</v>
      </c>
      <c r="I185" s="386"/>
      <c r="J185" s="276"/>
      <c r="K185" s="276"/>
      <c r="L185" s="276"/>
      <c r="M185" s="423"/>
      <c r="N185" s="387"/>
      <c r="O185" s="387"/>
      <c r="P185" s="388"/>
      <c r="Q185" s="389"/>
      <c r="R185" s="389"/>
      <c r="S185" s="390"/>
      <c r="T185" s="391"/>
      <c r="U185" s="392"/>
      <c r="V185" s="393"/>
      <c r="X185" s="395"/>
    </row>
    <row r="186" spans="1:24" s="394" customFormat="1" ht="39.950000000000003" customHeight="1" x14ac:dyDescent="0.25">
      <c r="A186" s="378"/>
      <c r="B186" s="376" t="s">
        <v>298</v>
      </c>
      <c r="C186" s="299" t="s">
        <v>139</v>
      </c>
      <c r="D186" s="351" t="s">
        <v>350</v>
      </c>
      <c r="E186" s="383">
        <v>1</v>
      </c>
      <c r="F186" s="384">
        <v>500000000</v>
      </c>
      <c r="G186" s="384">
        <v>502465753</v>
      </c>
      <c r="H186" s="385" t="s">
        <v>453</v>
      </c>
      <c r="I186" s="386"/>
      <c r="J186" s="276"/>
      <c r="K186" s="276"/>
      <c r="L186" s="276"/>
      <c r="M186" s="423"/>
      <c r="N186" s="387"/>
      <c r="O186" s="387"/>
      <c r="P186" s="388"/>
      <c r="Q186" s="389"/>
      <c r="R186" s="389"/>
      <c r="S186" s="390"/>
      <c r="T186" s="391"/>
      <c r="U186" s="392"/>
      <c r="V186" s="393"/>
      <c r="X186" s="395"/>
    </row>
    <row r="187" spans="1:24" s="394" customFormat="1" ht="39.950000000000003" customHeight="1" x14ac:dyDescent="0.25">
      <c r="A187" s="378"/>
      <c r="B187" s="376" t="s">
        <v>299</v>
      </c>
      <c r="C187" s="299" t="s">
        <v>139</v>
      </c>
      <c r="D187" s="351" t="s">
        <v>350</v>
      </c>
      <c r="E187" s="383">
        <v>1</v>
      </c>
      <c r="F187" s="384">
        <v>500000000</v>
      </c>
      <c r="G187" s="384">
        <v>502465753</v>
      </c>
      <c r="H187" s="385" t="s">
        <v>453</v>
      </c>
      <c r="I187" s="386"/>
      <c r="J187" s="276"/>
      <c r="K187" s="276"/>
      <c r="L187" s="276"/>
      <c r="M187" s="423"/>
      <c r="N187" s="387"/>
      <c r="O187" s="387"/>
      <c r="P187" s="388"/>
      <c r="Q187" s="389"/>
      <c r="R187" s="389"/>
      <c r="S187" s="390"/>
      <c r="T187" s="391"/>
      <c r="U187" s="392"/>
      <c r="V187" s="393"/>
      <c r="X187" s="395"/>
    </row>
    <row r="188" spans="1:24" s="394" customFormat="1" ht="39.950000000000003" customHeight="1" x14ac:dyDescent="0.25">
      <c r="A188" s="378"/>
      <c r="B188" s="376" t="s">
        <v>300</v>
      </c>
      <c r="C188" s="299" t="s">
        <v>139</v>
      </c>
      <c r="D188" s="351" t="s">
        <v>350</v>
      </c>
      <c r="E188" s="383">
        <v>1</v>
      </c>
      <c r="F188" s="384">
        <v>500000000</v>
      </c>
      <c r="G188" s="384">
        <v>502465753</v>
      </c>
      <c r="H188" s="385" t="s">
        <v>453</v>
      </c>
      <c r="I188" s="386"/>
      <c r="J188" s="276"/>
      <c r="K188" s="276"/>
      <c r="L188" s="276"/>
      <c r="M188" s="423"/>
      <c r="N188" s="387"/>
      <c r="O188" s="387"/>
      <c r="P188" s="388"/>
      <c r="Q188" s="389"/>
      <c r="R188" s="389"/>
      <c r="S188" s="390"/>
      <c r="T188" s="391"/>
      <c r="U188" s="392"/>
      <c r="V188" s="393"/>
      <c r="X188" s="395"/>
    </row>
    <row r="189" spans="1:24" s="394" customFormat="1" ht="39.950000000000003" customHeight="1" x14ac:dyDescent="0.25">
      <c r="A189" s="378"/>
      <c r="B189" s="376" t="s">
        <v>301</v>
      </c>
      <c r="C189" s="299" t="s">
        <v>139</v>
      </c>
      <c r="D189" s="351" t="s">
        <v>350</v>
      </c>
      <c r="E189" s="383">
        <v>1</v>
      </c>
      <c r="F189" s="384">
        <v>500000000</v>
      </c>
      <c r="G189" s="384">
        <v>502465753</v>
      </c>
      <c r="H189" s="385" t="s">
        <v>453</v>
      </c>
      <c r="I189" s="386"/>
      <c r="J189" s="276"/>
      <c r="K189" s="276"/>
      <c r="L189" s="276"/>
      <c r="M189" s="423"/>
      <c r="N189" s="387"/>
      <c r="O189" s="387"/>
      <c r="P189" s="388"/>
      <c r="Q189" s="389"/>
      <c r="R189" s="389"/>
      <c r="S189" s="390"/>
      <c r="T189" s="391"/>
      <c r="U189" s="392"/>
      <c r="V189" s="393"/>
      <c r="X189" s="395"/>
    </row>
    <row r="190" spans="1:24" s="394" customFormat="1" ht="39.950000000000003" customHeight="1" x14ac:dyDescent="0.25">
      <c r="A190" s="378"/>
      <c r="B190" s="376" t="s">
        <v>302</v>
      </c>
      <c r="C190" s="299" t="s">
        <v>139</v>
      </c>
      <c r="D190" s="351" t="s">
        <v>350</v>
      </c>
      <c r="E190" s="383">
        <v>1</v>
      </c>
      <c r="F190" s="384">
        <v>500000000</v>
      </c>
      <c r="G190" s="384">
        <v>502465753</v>
      </c>
      <c r="H190" s="385" t="s">
        <v>453</v>
      </c>
      <c r="I190" s="386"/>
      <c r="J190" s="276"/>
      <c r="K190" s="276"/>
      <c r="L190" s="276"/>
      <c r="M190" s="423"/>
      <c r="N190" s="387"/>
      <c r="O190" s="387"/>
      <c r="P190" s="388"/>
      <c r="Q190" s="389"/>
      <c r="R190" s="389"/>
      <c r="S190" s="390"/>
      <c r="T190" s="391"/>
      <c r="U190" s="392"/>
      <c r="V190" s="393"/>
      <c r="X190" s="395"/>
    </row>
    <row r="191" spans="1:24" s="394" customFormat="1" ht="39.950000000000003" customHeight="1" x14ac:dyDescent="0.25">
      <c r="A191" s="378"/>
      <c r="B191" s="376" t="s">
        <v>303</v>
      </c>
      <c r="C191" s="299" t="s">
        <v>139</v>
      </c>
      <c r="D191" s="351" t="s">
        <v>350</v>
      </c>
      <c r="E191" s="383">
        <v>1</v>
      </c>
      <c r="F191" s="384">
        <v>500000000</v>
      </c>
      <c r="G191" s="384">
        <v>502465753</v>
      </c>
      <c r="H191" s="385" t="s">
        <v>453</v>
      </c>
      <c r="I191" s="386"/>
      <c r="J191" s="276"/>
      <c r="K191" s="276"/>
      <c r="L191" s="276"/>
      <c r="M191" s="423"/>
      <c r="N191" s="387"/>
      <c r="O191" s="387"/>
      <c r="P191" s="388"/>
      <c r="Q191" s="389"/>
      <c r="R191" s="389"/>
      <c r="S191" s="390"/>
      <c r="T191" s="391"/>
      <c r="U191" s="392"/>
      <c r="V191" s="393"/>
      <c r="X191" s="395"/>
    </row>
    <row r="192" spans="1:24" s="394" customFormat="1" ht="39.950000000000003" customHeight="1" x14ac:dyDescent="0.25">
      <c r="A192" s="378"/>
      <c r="B192" s="376" t="s">
        <v>304</v>
      </c>
      <c r="C192" s="299" t="s">
        <v>139</v>
      </c>
      <c r="D192" s="351" t="s">
        <v>350</v>
      </c>
      <c r="E192" s="383">
        <v>1</v>
      </c>
      <c r="F192" s="384">
        <v>500000000</v>
      </c>
      <c r="G192" s="384">
        <v>502465753</v>
      </c>
      <c r="H192" s="385" t="s">
        <v>453</v>
      </c>
      <c r="I192" s="386"/>
      <c r="J192" s="276"/>
      <c r="K192" s="276"/>
      <c r="L192" s="276"/>
      <c r="M192" s="423"/>
      <c r="N192" s="387"/>
      <c r="O192" s="387"/>
      <c r="P192" s="388"/>
      <c r="Q192" s="389"/>
      <c r="R192" s="389"/>
      <c r="S192" s="390"/>
      <c r="T192" s="391"/>
      <c r="U192" s="392"/>
      <c r="V192" s="393"/>
      <c r="X192" s="395"/>
    </row>
    <row r="193" spans="1:24" s="394" customFormat="1" ht="39.950000000000003" customHeight="1" x14ac:dyDescent="0.25">
      <c r="A193" s="378"/>
      <c r="B193" s="376" t="s">
        <v>305</v>
      </c>
      <c r="C193" s="299" t="s">
        <v>139</v>
      </c>
      <c r="D193" s="351" t="s">
        <v>350</v>
      </c>
      <c r="E193" s="383">
        <v>1</v>
      </c>
      <c r="F193" s="384">
        <v>500000000</v>
      </c>
      <c r="G193" s="384">
        <v>502465753</v>
      </c>
      <c r="H193" s="385" t="s">
        <v>453</v>
      </c>
      <c r="I193" s="386"/>
      <c r="J193" s="276"/>
      <c r="K193" s="276"/>
      <c r="L193" s="276"/>
      <c r="M193" s="423"/>
      <c r="N193" s="387"/>
      <c r="O193" s="387"/>
      <c r="P193" s="388"/>
      <c r="Q193" s="389"/>
      <c r="R193" s="389"/>
      <c r="S193" s="390"/>
      <c r="T193" s="391"/>
      <c r="U193" s="392"/>
      <c r="V193" s="393"/>
      <c r="X193" s="395"/>
    </row>
    <row r="194" spans="1:24" s="394" customFormat="1" ht="39.950000000000003" customHeight="1" x14ac:dyDescent="0.25">
      <c r="A194" s="378"/>
      <c r="B194" s="376" t="s">
        <v>279</v>
      </c>
      <c r="C194" s="299" t="s">
        <v>139</v>
      </c>
      <c r="D194" s="351" t="s">
        <v>350</v>
      </c>
      <c r="E194" s="383">
        <v>1</v>
      </c>
      <c r="F194" s="384">
        <v>500000000</v>
      </c>
      <c r="G194" s="384">
        <v>502268493</v>
      </c>
      <c r="H194" s="385" t="s">
        <v>453</v>
      </c>
      <c r="I194" s="386"/>
      <c r="J194" s="276"/>
      <c r="K194" s="276"/>
      <c r="L194" s="276"/>
      <c r="M194" s="423"/>
      <c r="N194" s="387"/>
      <c r="O194" s="387"/>
      <c r="P194" s="388"/>
      <c r="Q194" s="389"/>
      <c r="R194" s="389"/>
      <c r="S194" s="390"/>
      <c r="T194" s="391"/>
      <c r="U194" s="392"/>
      <c r="V194" s="393"/>
      <c r="X194" s="395"/>
    </row>
    <row r="195" spans="1:24" s="394" customFormat="1" ht="39.950000000000003" customHeight="1" x14ac:dyDescent="0.25">
      <c r="A195" s="378"/>
      <c r="B195" s="376" t="s">
        <v>338</v>
      </c>
      <c r="C195" s="299" t="s">
        <v>220</v>
      </c>
      <c r="D195" s="351" t="s">
        <v>351</v>
      </c>
      <c r="E195" s="383">
        <v>19000</v>
      </c>
      <c r="F195" s="384">
        <v>19000000000</v>
      </c>
      <c r="G195" s="384">
        <v>19107128767</v>
      </c>
      <c r="H195" s="385" t="s">
        <v>453</v>
      </c>
      <c r="I195" s="386"/>
      <c r="J195" s="276"/>
      <c r="K195" s="276"/>
      <c r="L195" s="276"/>
      <c r="M195" s="423"/>
      <c r="N195" s="387"/>
      <c r="O195" s="387"/>
      <c r="P195" s="388"/>
      <c r="Q195" s="389"/>
      <c r="R195" s="389"/>
      <c r="S195" s="390"/>
      <c r="T195" s="391"/>
      <c r="U195" s="392"/>
      <c r="V195" s="393"/>
      <c r="X195" s="395"/>
    </row>
    <row r="196" spans="1:24" s="394" customFormat="1" ht="39.950000000000003" customHeight="1" x14ac:dyDescent="0.25">
      <c r="A196" s="378"/>
      <c r="B196" s="376" t="s">
        <v>174</v>
      </c>
      <c r="C196" s="299" t="s">
        <v>126</v>
      </c>
      <c r="D196" s="351" t="s">
        <v>350</v>
      </c>
      <c r="E196" s="383">
        <v>1</v>
      </c>
      <c r="F196" s="384">
        <v>100000000</v>
      </c>
      <c r="G196" s="384">
        <v>100262192</v>
      </c>
      <c r="H196" s="385" t="s">
        <v>453</v>
      </c>
      <c r="I196" s="386"/>
      <c r="J196" s="276"/>
      <c r="K196" s="276"/>
      <c r="L196" s="276"/>
      <c r="M196" s="423"/>
      <c r="N196" s="387"/>
      <c r="O196" s="387"/>
      <c r="P196" s="388"/>
      <c r="Q196" s="389"/>
      <c r="R196" s="389"/>
      <c r="S196" s="390"/>
      <c r="T196" s="391"/>
      <c r="U196" s="392"/>
      <c r="V196" s="393"/>
      <c r="X196" s="395"/>
    </row>
    <row r="197" spans="1:24" s="394" customFormat="1" ht="39.950000000000003" customHeight="1" x14ac:dyDescent="0.25">
      <c r="A197" s="378"/>
      <c r="B197" s="376" t="s">
        <v>175</v>
      </c>
      <c r="C197" s="299" t="s">
        <v>126</v>
      </c>
      <c r="D197" s="351" t="s">
        <v>350</v>
      </c>
      <c r="E197" s="383">
        <v>1</v>
      </c>
      <c r="F197" s="384">
        <v>100000000</v>
      </c>
      <c r="G197" s="384">
        <v>100262192</v>
      </c>
      <c r="H197" s="385" t="s">
        <v>453</v>
      </c>
      <c r="I197" s="386"/>
      <c r="J197" s="276"/>
      <c r="K197" s="276"/>
      <c r="L197" s="276"/>
      <c r="M197" s="423"/>
      <c r="N197" s="387"/>
      <c r="O197" s="387"/>
      <c r="P197" s="388"/>
      <c r="Q197" s="389"/>
      <c r="R197" s="389"/>
      <c r="S197" s="390"/>
      <c r="T197" s="391"/>
      <c r="U197" s="392"/>
      <c r="V197" s="393"/>
      <c r="X197" s="395"/>
    </row>
    <row r="198" spans="1:24" s="394" customFormat="1" ht="39.950000000000003" customHeight="1" x14ac:dyDescent="0.25">
      <c r="A198" s="378"/>
      <c r="B198" s="376" t="s">
        <v>176</v>
      </c>
      <c r="C198" s="299" t="s">
        <v>126</v>
      </c>
      <c r="D198" s="351" t="s">
        <v>350</v>
      </c>
      <c r="E198" s="383">
        <v>1</v>
      </c>
      <c r="F198" s="384">
        <v>100000000</v>
      </c>
      <c r="G198" s="384">
        <v>100262192</v>
      </c>
      <c r="H198" s="385" t="s">
        <v>453</v>
      </c>
      <c r="I198" s="386"/>
      <c r="J198" s="276"/>
      <c r="K198" s="276"/>
      <c r="L198" s="276"/>
      <c r="M198" s="423"/>
      <c r="N198" s="387"/>
      <c r="O198" s="387"/>
      <c r="P198" s="388"/>
      <c r="Q198" s="389"/>
      <c r="R198" s="389"/>
      <c r="S198" s="390"/>
      <c r="T198" s="391"/>
      <c r="U198" s="392"/>
      <c r="V198" s="393"/>
      <c r="X198" s="395"/>
    </row>
    <row r="199" spans="1:24" s="394" customFormat="1" ht="39.950000000000003" customHeight="1" x14ac:dyDescent="0.25">
      <c r="A199" s="378"/>
      <c r="B199" s="376" t="s">
        <v>177</v>
      </c>
      <c r="C199" s="299" t="s">
        <v>126</v>
      </c>
      <c r="D199" s="351" t="s">
        <v>350</v>
      </c>
      <c r="E199" s="383">
        <v>1</v>
      </c>
      <c r="F199" s="384">
        <v>100000000</v>
      </c>
      <c r="G199" s="384">
        <v>100262192</v>
      </c>
      <c r="H199" s="385" t="s">
        <v>453</v>
      </c>
      <c r="I199" s="386"/>
      <c r="J199" s="276"/>
      <c r="K199" s="276"/>
      <c r="L199" s="276"/>
      <c r="M199" s="423"/>
      <c r="N199" s="387"/>
      <c r="O199" s="387"/>
      <c r="P199" s="388"/>
      <c r="Q199" s="389"/>
      <c r="R199" s="389"/>
      <c r="S199" s="390"/>
      <c r="T199" s="391"/>
      <c r="U199" s="392"/>
      <c r="V199" s="393"/>
      <c r="X199" s="395"/>
    </row>
    <row r="200" spans="1:24" s="394" customFormat="1" ht="39.950000000000003" customHeight="1" x14ac:dyDescent="0.25">
      <c r="A200" s="378"/>
      <c r="B200" s="376" t="s">
        <v>178</v>
      </c>
      <c r="C200" s="299" t="s">
        <v>126</v>
      </c>
      <c r="D200" s="351" t="s">
        <v>350</v>
      </c>
      <c r="E200" s="383">
        <v>1</v>
      </c>
      <c r="F200" s="384">
        <v>100000000</v>
      </c>
      <c r="G200" s="384">
        <v>100262192</v>
      </c>
      <c r="H200" s="385" t="s">
        <v>453</v>
      </c>
      <c r="I200" s="386"/>
      <c r="J200" s="276"/>
      <c r="K200" s="276"/>
      <c r="L200" s="276"/>
      <c r="M200" s="423"/>
      <c r="N200" s="387"/>
      <c r="O200" s="387"/>
      <c r="P200" s="388"/>
      <c r="Q200" s="389"/>
      <c r="R200" s="389"/>
      <c r="S200" s="390"/>
      <c r="T200" s="391"/>
      <c r="U200" s="392"/>
      <c r="V200" s="393"/>
      <c r="X200" s="395"/>
    </row>
    <row r="201" spans="1:24" s="394" customFormat="1" ht="39.950000000000003" customHeight="1" x14ac:dyDescent="0.25">
      <c r="A201" s="378"/>
      <c r="B201" s="376" t="s">
        <v>179</v>
      </c>
      <c r="C201" s="299" t="s">
        <v>126</v>
      </c>
      <c r="D201" s="351" t="s">
        <v>350</v>
      </c>
      <c r="E201" s="383">
        <v>1</v>
      </c>
      <c r="F201" s="384">
        <v>100000000</v>
      </c>
      <c r="G201" s="384">
        <v>100262192</v>
      </c>
      <c r="H201" s="385" t="s">
        <v>453</v>
      </c>
      <c r="I201" s="386"/>
      <c r="J201" s="276"/>
      <c r="K201" s="276"/>
      <c r="L201" s="276"/>
      <c r="M201" s="423"/>
      <c r="N201" s="387"/>
      <c r="O201" s="387"/>
      <c r="P201" s="388"/>
      <c r="Q201" s="389"/>
      <c r="R201" s="389"/>
      <c r="S201" s="390"/>
      <c r="T201" s="391"/>
      <c r="U201" s="392"/>
      <c r="V201" s="393"/>
      <c r="X201" s="395"/>
    </row>
    <row r="202" spans="1:24" s="394" customFormat="1" ht="39.950000000000003" customHeight="1" x14ac:dyDescent="0.25">
      <c r="A202" s="378"/>
      <c r="B202" s="376" t="s">
        <v>180</v>
      </c>
      <c r="C202" s="299" t="s">
        <v>126</v>
      </c>
      <c r="D202" s="351" t="s">
        <v>350</v>
      </c>
      <c r="E202" s="383">
        <v>1</v>
      </c>
      <c r="F202" s="384">
        <v>100000000</v>
      </c>
      <c r="G202" s="384">
        <v>100262192</v>
      </c>
      <c r="H202" s="385" t="s">
        <v>453</v>
      </c>
      <c r="I202" s="386"/>
      <c r="J202" s="276"/>
      <c r="K202" s="276"/>
      <c r="L202" s="276"/>
      <c r="M202" s="423"/>
      <c r="N202" s="387"/>
      <c r="O202" s="387"/>
      <c r="P202" s="388"/>
      <c r="Q202" s="389"/>
      <c r="R202" s="389"/>
      <c r="S202" s="390"/>
      <c r="T202" s="391"/>
      <c r="U202" s="392"/>
      <c r="V202" s="393"/>
      <c r="X202" s="395"/>
    </row>
    <row r="203" spans="1:24" s="394" customFormat="1" ht="39.950000000000003" customHeight="1" x14ac:dyDescent="0.25">
      <c r="A203" s="378"/>
      <c r="B203" s="376" t="s">
        <v>181</v>
      </c>
      <c r="C203" s="299" t="s">
        <v>126</v>
      </c>
      <c r="D203" s="351" t="s">
        <v>350</v>
      </c>
      <c r="E203" s="383">
        <v>1</v>
      </c>
      <c r="F203" s="384">
        <v>100000000</v>
      </c>
      <c r="G203" s="384">
        <v>100262192</v>
      </c>
      <c r="H203" s="385" t="s">
        <v>453</v>
      </c>
      <c r="I203" s="386"/>
      <c r="J203" s="276"/>
      <c r="K203" s="276"/>
      <c r="L203" s="276"/>
      <c r="M203" s="423"/>
      <c r="N203" s="387"/>
      <c r="O203" s="387"/>
      <c r="P203" s="388"/>
      <c r="Q203" s="389"/>
      <c r="R203" s="389"/>
      <c r="S203" s="390"/>
      <c r="T203" s="391"/>
      <c r="U203" s="392"/>
      <c r="V203" s="393"/>
      <c r="X203" s="395"/>
    </row>
    <row r="204" spans="1:24" s="394" customFormat="1" ht="39.950000000000003" customHeight="1" x14ac:dyDescent="0.25">
      <c r="A204" s="378"/>
      <c r="B204" s="376" t="s">
        <v>182</v>
      </c>
      <c r="C204" s="299" t="s">
        <v>126</v>
      </c>
      <c r="D204" s="351" t="s">
        <v>350</v>
      </c>
      <c r="E204" s="383">
        <v>1</v>
      </c>
      <c r="F204" s="384">
        <v>100000000</v>
      </c>
      <c r="G204" s="384">
        <v>100262192</v>
      </c>
      <c r="H204" s="385" t="s">
        <v>453</v>
      </c>
      <c r="I204" s="386"/>
      <c r="J204" s="276"/>
      <c r="K204" s="276"/>
      <c r="L204" s="276"/>
      <c r="M204" s="423"/>
      <c r="N204" s="387"/>
      <c r="O204" s="387"/>
      <c r="P204" s="388"/>
      <c r="Q204" s="389"/>
      <c r="R204" s="389"/>
      <c r="S204" s="390"/>
      <c r="T204" s="391"/>
      <c r="U204" s="392"/>
      <c r="V204" s="393"/>
      <c r="X204" s="395"/>
    </row>
    <row r="205" spans="1:24" s="394" customFormat="1" ht="39.950000000000003" customHeight="1" x14ac:dyDescent="0.25">
      <c r="A205" s="378"/>
      <c r="B205" s="376" t="s">
        <v>183</v>
      </c>
      <c r="C205" s="299" t="s">
        <v>126</v>
      </c>
      <c r="D205" s="351" t="s">
        <v>350</v>
      </c>
      <c r="E205" s="383">
        <v>1</v>
      </c>
      <c r="F205" s="384">
        <v>100000000</v>
      </c>
      <c r="G205" s="384">
        <v>100262192</v>
      </c>
      <c r="H205" s="385" t="s">
        <v>453</v>
      </c>
      <c r="I205" s="386"/>
      <c r="J205" s="276"/>
      <c r="K205" s="276"/>
      <c r="L205" s="276"/>
      <c r="M205" s="423"/>
      <c r="N205" s="387"/>
      <c r="O205" s="387"/>
      <c r="P205" s="388"/>
      <c r="Q205" s="389"/>
      <c r="R205" s="389"/>
      <c r="S205" s="390"/>
      <c r="T205" s="391"/>
      <c r="U205" s="392"/>
      <c r="V205" s="393"/>
      <c r="X205" s="395"/>
    </row>
    <row r="206" spans="1:24" s="394" customFormat="1" ht="39.950000000000003" customHeight="1" x14ac:dyDescent="0.25">
      <c r="A206" s="378"/>
      <c r="B206" s="376" t="s">
        <v>184</v>
      </c>
      <c r="C206" s="299" t="s">
        <v>126</v>
      </c>
      <c r="D206" s="351" t="s">
        <v>350</v>
      </c>
      <c r="E206" s="383">
        <v>1</v>
      </c>
      <c r="F206" s="384">
        <v>100000000</v>
      </c>
      <c r="G206" s="384">
        <v>100262192</v>
      </c>
      <c r="H206" s="385" t="s">
        <v>453</v>
      </c>
      <c r="I206" s="386"/>
      <c r="J206" s="276"/>
      <c r="K206" s="276"/>
      <c r="L206" s="276"/>
      <c r="M206" s="423"/>
      <c r="N206" s="387"/>
      <c r="O206" s="387"/>
      <c r="P206" s="388"/>
      <c r="Q206" s="389"/>
      <c r="R206" s="389"/>
      <c r="S206" s="390"/>
      <c r="T206" s="391"/>
      <c r="U206" s="392"/>
      <c r="V206" s="393"/>
      <c r="X206" s="395"/>
    </row>
    <row r="207" spans="1:24" s="394" customFormat="1" ht="39.950000000000003" customHeight="1" x14ac:dyDescent="0.25">
      <c r="A207" s="378"/>
      <c r="B207" s="376" t="s">
        <v>185</v>
      </c>
      <c r="C207" s="299" t="s">
        <v>126</v>
      </c>
      <c r="D207" s="351" t="s">
        <v>350</v>
      </c>
      <c r="E207" s="383">
        <v>1</v>
      </c>
      <c r="F207" s="384">
        <v>100000000</v>
      </c>
      <c r="G207" s="384">
        <v>100262192</v>
      </c>
      <c r="H207" s="385" t="s">
        <v>453</v>
      </c>
      <c r="I207" s="386"/>
      <c r="J207" s="276"/>
      <c r="K207" s="276"/>
      <c r="L207" s="276"/>
      <c r="M207" s="423"/>
      <c r="N207" s="387"/>
      <c r="O207" s="387"/>
      <c r="P207" s="388"/>
      <c r="Q207" s="389"/>
      <c r="R207" s="389"/>
      <c r="S207" s="390"/>
      <c r="T207" s="391"/>
      <c r="U207" s="392"/>
      <c r="V207" s="393"/>
      <c r="X207" s="395"/>
    </row>
    <row r="208" spans="1:24" s="394" customFormat="1" ht="39.950000000000003" customHeight="1" x14ac:dyDescent="0.25">
      <c r="A208" s="378"/>
      <c r="B208" s="376" t="s">
        <v>186</v>
      </c>
      <c r="C208" s="299" t="s">
        <v>126</v>
      </c>
      <c r="D208" s="351" t="s">
        <v>350</v>
      </c>
      <c r="E208" s="383">
        <v>1</v>
      </c>
      <c r="F208" s="384">
        <v>100000000</v>
      </c>
      <c r="G208" s="384">
        <v>100262192</v>
      </c>
      <c r="H208" s="385" t="s">
        <v>453</v>
      </c>
      <c r="I208" s="386"/>
      <c r="J208" s="276"/>
      <c r="K208" s="276"/>
      <c r="L208" s="276"/>
      <c r="M208" s="423"/>
      <c r="N208" s="387"/>
      <c r="O208" s="387"/>
      <c r="P208" s="388"/>
      <c r="Q208" s="389"/>
      <c r="R208" s="389"/>
      <c r="S208" s="390"/>
      <c r="T208" s="391"/>
      <c r="U208" s="392"/>
      <c r="V208" s="393"/>
      <c r="X208" s="395"/>
    </row>
    <row r="209" spans="1:24" s="394" customFormat="1" ht="39.950000000000003" customHeight="1" x14ac:dyDescent="0.25">
      <c r="A209" s="378"/>
      <c r="B209" s="376" t="s">
        <v>187</v>
      </c>
      <c r="C209" s="299" t="s">
        <v>126</v>
      </c>
      <c r="D209" s="351" t="s">
        <v>350</v>
      </c>
      <c r="E209" s="383">
        <v>1</v>
      </c>
      <c r="F209" s="384">
        <v>100000000</v>
      </c>
      <c r="G209" s="384">
        <v>100262192</v>
      </c>
      <c r="H209" s="385" t="s">
        <v>453</v>
      </c>
      <c r="I209" s="386"/>
      <c r="J209" s="276"/>
      <c r="K209" s="276"/>
      <c r="L209" s="276"/>
      <c r="M209" s="423"/>
      <c r="N209" s="387"/>
      <c r="O209" s="387"/>
      <c r="P209" s="388"/>
      <c r="Q209" s="389"/>
      <c r="R209" s="389"/>
      <c r="S209" s="390"/>
      <c r="T209" s="391"/>
      <c r="U209" s="392"/>
      <c r="V209" s="393"/>
      <c r="X209" s="395"/>
    </row>
    <row r="210" spans="1:24" s="394" customFormat="1" ht="39.950000000000003" customHeight="1" x14ac:dyDescent="0.25">
      <c r="A210" s="378"/>
      <c r="B210" s="376" t="s">
        <v>188</v>
      </c>
      <c r="C210" s="299" t="s">
        <v>126</v>
      </c>
      <c r="D210" s="351" t="s">
        <v>350</v>
      </c>
      <c r="E210" s="383">
        <v>1</v>
      </c>
      <c r="F210" s="384">
        <v>100000000</v>
      </c>
      <c r="G210" s="384">
        <v>100262192</v>
      </c>
      <c r="H210" s="385" t="s">
        <v>453</v>
      </c>
      <c r="I210" s="386"/>
      <c r="J210" s="276"/>
      <c r="K210" s="276"/>
      <c r="L210" s="276"/>
      <c r="M210" s="423"/>
      <c r="N210" s="387"/>
      <c r="O210" s="387"/>
      <c r="P210" s="388"/>
      <c r="Q210" s="389"/>
      <c r="R210" s="389"/>
      <c r="S210" s="390"/>
      <c r="T210" s="391"/>
      <c r="U210" s="392"/>
      <c r="V210" s="393"/>
      <c r="X210" s="395"/>
    </row>
    <row r="211" spans="1:24" s="394" customFormat="1" ht="39.950000000000003" customHeight="1" x14ac:dyDescent="0.25">
      <c r="A211" s="378"/>
      <c r="B211" s="376" t="s">
        <v>189</v>
      </c>
      <c r="C211" s="299" t="s">
        <v>126</v>
      </c>
      <c r="D211" s="351" t="s">
        <v>350</v>
      </c>
      <c r="E211" s="383">
        <v>1</v>
      </c>
      <c r="F211" s="384">
        <v>100000000</v>
      </c>
      <c r="G211" s="384">
        <v>100262192</v>
      </c>
      <c r="H211" s="385" t="s">
        <v>453</v>
      </c>
      <c r="I211" s="386"/>
      <c r="J211" s="276"/>
      <c r="K211" s="276"/>
      <c r="L211" s="276"/>
      <c r="M211" s="423"/>
      <c r="N211" s="387"/>
      <c r="O211" s="387"/>
      <c r="P211" s="388"/>
      <c r="Q211" s="389"/>
      <c r="R211" s="389"/>
      <c r="S211" s="390"/>
      <c r="T211" s="391"/>
      <c r="U211" s="392"/>
      <c r="V211" s="393"/>
      <c r="X211" s="395"/>
    </row>
    <row r="212" spans="1:24" s="394" customFormat="1" ht="39.950000000000003" customHeight="1" x14ac:dyDescent="0.25">
      <c r="A212" s="378"/>
      <c r="B212" s="376" t="s">
        <v>190</v>
      </c>
      <c r="C212" s="299" t="s">
        <v>126</v>
      </c>
      <c r="D212" s="351" t="s">
        <v>350</v>
      </c>
      <c r="E212" s="383">
        <v>1</v>
      </c>
      <c r="F212" s="384">
        <v>100000000</v>
      </c>
      <c r="G212" s="384">
        <v>100262192</v>
      </c>
      <c r="H212" s="385" t="s">
        <v>453</v>
      </c>
      <c r="I212" s="386"/>
      <c r="J212" s="276"/>
      <c r="K212" s="276"/>
      <c r="L212" s="276"/>
      <c r="M212" s="423"/>
      <c r="N212" s="387"/>
      <c r="O212" s="387"/>
      <c r="P212" s="388"/>
      <c r="Q212" s="389"/>
      <c r="R212" s="389"/>
      <c r="S212" s="390"/>
      <c r="T212" s="391"/>
      <c r="U212" s="392"/>
      <c r="V212" s="393"/>
      <c r="X212" s="395"/>
    </row>
    <row r="213" spans="1:24" s="394" customFormat="1" ht="39.950000000000003" customHeight="1" x14ac:dyDescent="0.25">
      <c r="A213" s="378"/>
      <c r="B213" s="376" t="s">
        <v>191</v>
      </c>
      <c r="C213" s="299" t="s">
        <v>126</v>
      </c>
      <c r="D213" s="351" t="s">
        <v>350</v>
      </c>
      <c r="E213" s="383">
        <v>1</v>
      </c>
      <c r="F213" s="384">
        <v>100000000</v>
      </c>
      <c r="G213" s="384">
        <v>100262192</v>
      </c>
      <c r="H213" s="385" t="s">
        <v>453</v>
      </c>
      <c r="I213" s="386"/>
      <c r="J213" s="276"/>
      <c r="K213" s="276"/>
      <c r="L213" s="276"/>
      <c r="M213" s="423"/>
      <c r="N213" s="387"/>
      <c r="O213" s="387"/>
      <c r="P213" s="388"/>
      <c r="Q213" s="389"/>
      <c r="R213" s="389"/>
      <c r="S213" s="390"/>
      <c r="T213" s="391"/>
      <c r="U213" s="392"/>
      <c r="V213" s="393"/>
      <c r="X213" s="395"/>
    </row>
    <row r="214" spans="1:24" s="394" customFormat="1" ht="39.950000000000003" customHeight="1" x14ac:dyDescent="0.25">
      <c r="A214" s="378"/>
      <c r="B214" s="376" t="s">
        <v>192</v>
      </c>
      <c r="C214" s="299" t="s">
        <v>126</v>
      </c>
      <c r="D214" s="351" t="s">
        <v>350</v>
      </c>
      <c r="E214" s="383">
        <v>1</v>
      </c>
      <c r="F214" s="384">
        <v>100000000</v>
      </c>
      <c r="G214" s="384">
        <v>100262192</v>
      </c>
      <c r="H214" s="385" t="s">
        <v>453</v>
      </c>
      <c r="I214" s="386"/>
      <c r="J214" s="276"/>
      <c r="K214" s="276"/>
      <c r="L214" s="276"/>
      <c r="M214" s="423"/>
      <c r="N214" s="387"/>
      <c r="O214" s="387"/>
      <c r="P214" s="388"/>
      <c r="Q214" s="389"/>
      <c r="R214" s="389"/>
      <c r="S214" s="390"/>
      <c r="T214" s="391"/>
      <c r="U214" s="392"/>
      <c r="V214" s="393"/>
      <c r="X214" s="395"/>
    </row>
    <row r="215" spans="1:24" s="394" customFormat="1" ht="39.950000000000003" customHeight="1" x14ac:dyDescent="0.25">
      <c r="A215" s="378"/>
      <c r="B215" s="376" t="s">
        <v>193</v>
      </c>
      <c r="C215" s="299" t="s">
        <v>126</v>
      </c>
      <c r="D215" s="351" t="s">
        <v>350</v>
      </c>
      <c r="E215" s="383">
        <v>1</v>
      </c>
      <c r="F215" s="384">
        <v>100000000</v>
      </c>
      <c r="G215" s="384">
        <v>100262192</v>
      </c>
      <c r="H215" s="385" t="s">
        <v>453</v>
      </c>
      <c r="I215" s="386"/>
      <c r="J215" s="276"/>
      <c r="K215" s="276"/>
      <c r="L215" s="276"/>
      <c r="M215" s="423"/>
      <c r="N215" s="387"/>
      <c r="O215" s="387"/>
      <c r="P215" s="388"/>
      <c r="Q215" s="389"/>
      <c r="R215" s="389"/>
      <c r="S215" s="390"/>
      <c r="T215" s="391"/>
      <c r="U215" s="392"/>
      <c r="V215" s="393"/>
      <c r="X215" s="395"/>
    </row>
    <row r="216" spans="1:24" s="394" customFormat="1" ht="39.950000000000003" customHeight="1" x14ac:dyDescent="0.25">
      <c r="A216" s="378"/>
      <c r="B216" s="376" t="s">
        <v>194</v>
      </c>
      <c r="C216" s="299" t="s">
        <v>126</v>
      </c>
      <c r="D216" s="351" t="s">
        <v>350</v>
      </c>
      <c r="E216" s="383">
        <v>1</v>
      </c>
      <c r="F216" s="384">
        <v>100000000</v>
      </c>
      <c r="G216" s="384">
        <v>100262192</v>
      </c>
      <c r="H216" s="385" t="s">
        <v>453</v>
      </c>
      <c r="I216" s="386"/>
      <c r="J216" s="276"/>
      <c r="K216" s="276"/>
      <c r="L216" s="276"/>
      <c r="M216" s="423"/>
      <c r="N216" s="387"/>
      <c r="O216" s="387"/>
      <c r="P216" s="388"/>
      <c r="Q216" s="389"/>
      <c r="R216" s="389"/>
      <c r="S216" s="390"/>
      <c r="T216" s="391"/>
      <c r="U216" s="392"/>
      <c r="V216" s="393"/>
      <c r="X216" s="395"/>
    </row>
    <row r="217" spans="1:24" s="394" customFormat="1" ht="39.950000000000003" customHeight="1" x14ac:dyDescent="0.25">
      <c r="A217" s="378"/>
      <c r="B217" s="376" t="s">
        <v>195</v>
      </c>
      <c r="C217" s="299" t="s">
        <v>126</v>
      </c>
      <c r="D217" s="351" t="s">
        <v>350</v>
      </c>
      <c r="E217" s="383">
        <v>1</v>
      </c>
      <c r="F217" s="384">
        <v>100000000</v>
      </c>
      <c r="G217" s="384">
        <v>100262192</v>
      </c>
      <c r="H217" s="385" t="s">
        <v>453</v>
      </c>
      <c r="I217" s="386"/>
      <c r="J217" s="276"/>
      <c r="K217" s="276"/>
      <c r="L217" s="276"/>
      <c r="M217" s="423"/>
      <c r="N217" s="387"/>
      <c r="O217" s="387"/>
      <c r="P217" s="388"/>
      <c r="Q217" s="389"/>
      <c r="R217" s="389"/>
      <c r="S217" s="390"/>
      <c r="T217" s="391"/>
      <c r="U217" s="392"/>
      <c r="V217" s="393"/>
      <c r="X217" s="395"/>
    </row>
    <row r="218" spans="1:24" s="394" customFormat="1" ht="39.950000000000003" customHeight="1" x14ac:dyDescent="0.25">
      <c r="A218" s="378"/>
      <c r="B218" s="376" t="s">
        <v>196</v>
      </c>
      <c r="C218" s="299" t="s">
        <v>126</v>
      </c>
      <c r="D218" s="351" t="s">
        <v>350</v>
      </c>
      <c r="E218" s="383">
        <v>1</v>
      </c>
      <c r="F218" s="384">
        <v>100000000</v>
      </c>
      <c r="G218" s="384">
        <v>100262192</v>
      </c>
      <c r="H218" s="385" t="s">
        <v>453</v>
      </c>
      <c r="I218" s="386"/>
      <c r="J218" s="276"/>
      <c r="K218" s="276"/>
      <c r="L218" s="276"/>
      <c r="M218" s="423"/>
      <c r="N218" s="387"/>
      <c r="O218" s="387"/>
      <c r="P218" s="388"/>
      <c r="Q218" s="389"/>
      <c r="R218" s="389"/>
      <c r="S218" s="390"/>
      <c r="T218" s="391"/>
      <c r="U218" s="392"/>
      <c r="V218" s="393"/>
      <c r="X218" s="395"/>
    </row>
    <row r="219" spans="1:24" s="394" customFormat="1" ht="39.950000000000003" customHeight="1" x14ac:dyDescent="0.25">
      <c r="A219" s="378"/>
      <c r="B219" s="376" t="s">
        <v>197</v>
      </c>
      <c r="C219" s="299" t="s">
        <v>126</v>
      </c>
      <c r="D219" s="351" t="s">
        <v>350</v>
      </c>
      <c r="E219" s="383">
        <v>1</v>
      </c>
      <c r="F219" s="384">
        <v>100000000</v>
      </c>
      <c r="G219" s="384">
        <v>100262192</v>
      </c>
      <c r="H219" s="385" t="s">
        <v>453</v>
      </c>
      <c r="I219" s="386"/>
      <c r="J219" s="276"/>
      <c r="K219" s="276"/>
      <c r="L219" s="276"/>
      <c r="M219" s="423"/>
      <c r="N219" s="387"/>
      <c r="O219" s="387"/>
      <c r="P219" s="388"/>
      <c r="Q219" s="389"/>
      <c r="R219" s="389"/>
      <c r="S219" s="390"/>
      <c r="T219" s="391"/>
      <c r="U219" s="392"/>
      <c r="V219" s="393"/>
      <c r="X219" s="395"/>
    </row>
    <row r="220" spans="1:24" s="394" customFormat="1" ht="39.950000000000003" customHeight="1" x14ac:dyDescent="0.25">
      <c r="A220" s="378"/>
      <c r="B220" s="376" t="s">
        <v>198</v>
      </c>
      <c r="C220" s="299" t="s">
        <v>126</v>
      </c>
      <c r="D220" s="351" t="s">
        <v>350</v>
      </c>
      <c r="E220" s="383">
        <v>1</v>
      </c>
      <c r="F220" s="384">
        <v>100000000</v>
      </c>
      <c r="G220" s="384">
        <v>100262192</v>
      </c>
      <c r="H220" s="385" t="s">
        <v>453</v>
      </c>
      <c r="I220" s="386"/>
      <c r="J220" s="276"/>
      <c r="K220" s="276"/>
      <c r="L220" s="276"/>
      <c r="M220" s="423"/>
      <c r="N220" s="387"/>
      <c r="O220" s="387"/>
      <c r="P220" s="388"/>
      <c r="Q220" s="389"/>
      <c r="R220" s="389"/>
      <c r="S220" s="390"/>
      <c r="T220" s="391"/>
      <c r="U220" s="392"/>
      <c r="V220" s="393"/>
      <c r="X220" s="395"/>
    </row>
    <row r="221" spans="1:24" s="394" customFormat="1" ht="39.950000000000003" customHeight="1" x14ac:dyDescent="0.25">
      <c r="A221" s="378"/>
      <c r="B221" s="376" t="s">
        <v>199</v>
      </c>
      <c r="C221" s="299" t="s">
        <v>126</v>
      </c>
      <c r="D221" s="351" t="s">
        <v>350</v>
      </c>
      <c r="E221" s="383">
        <v>1</v>
      </c>
      <c r="F221" s="384">
        <v>100000000</v>
      </c>
      <c r="G221" s="384">
        <v>100262192</v>
      </c>
      <c r="H221" s="385" t="s">
        <v>453</v>
      </c>
      <c r="I221" s="386"/>
      <c r="J221" s="276"/>
      <c r="K221" s="276"/>
      <c r="L221" s="276"/>
      <c r="M221" s="423"/>
      <c r="N221" s="387"/>
      <c r="O221" s="387"/>
      <c r="P221" s="388"/>
      <c r="Q221" s="389"/>
      <c r="R221" s="389"/>
      <c r="S221" s="390"/>
      <c r="T221" s="391"/>
      <c r="U221" s="392"/>
      <c r="V221" s="393"/>
      <c r="X221" s="395"/>
    </row>
    <row r="222" spans="1:24" s="394" customFormat="1" ht="39.950000000000003" customHeight="1" x14ac:dyDescent="0.25">
      <c r="A222" s="378"/>
      <c r="B222" s="376" t="s">
        <v>200</v>
      </c>
      <c r="C222" s="299" t="s">
        <v>126</v>
      </c>
      <c r="D222" s="351" t="s">
        <v>350</v>
      </c>
      <c r="E222" s="383">
        <v>1</v>
      </c>
      <c r="F222" s="384">
        <v>100000000</v>
      </c>
      <c r="G222" s="384">
        <v>100262192</v>
      </c>
      <c r="H222" s="385" t="s">
        <v>453</v>
      </c>
      <c r="I222" s="386"/>
      <c r="J222" s="276"/>
      <c r="K222" s="276"/>
      <c r="L222" s="276"/>
      <c r="M222" s="423"/>
      <c r="N222" s="387"/>
      <c r="O222" s="387"/>
      <c r="P222" s="388"/>
      <c r="Q222" s="389"/>
      <c r="R222" s="389"/>
      <c r="S222" s="390"/>
      <c r="T222" s="391"/>
      <c r="U222" s="392"/>
      <c r="V222" s="393"/>
      <c r="X222" s="395"/>
    </row>
    <row r="223" spans="1:24" s="394" customFormat="1" ht="39.950000000000003" customHeight="1" x14ac:dyDescent="0.25">
      <c r="A223" s="378"/>
      <c r="B223" s="376" t="s">
        <v>201</v>
      </c>
      <c r="C223" s="299" t="s">
        <v>126</v>
      </c>
      <c r="D223" s="351" t="s">
        <v>350</v>
      </c>
      <c r="E223" s="383">
        <v>1</v>
      </c>
      <c r="F223" s="384">
        <v>100000000</v>
      </c>
      <c r="G223" s="384">
        <v>100262192</v>
      </c>
      <c r="H223" s="385" t="s">
        <v>453</v>
      </c>
      <c r="I223" s="386"/>
      <c r="J223" s="276"/>
      <c r="K223" s="276"/>
      <c r="L223" s="276"/>
      <c r="M223" s="423"/>
      <c r="N223" s="387"/>
      <c r="O223" s="387"/>
      <c r="P223" s="388"/>
      <c r="Q223" s="389"/>
      <c r="R223" s="389"/>
      <c r="S223" s="390"/>
      <c r="T223" s="391"/>
      <c r="U223" s="392"/>
      <c r="V223" s="393"/>
      <c r="X223" s="395"/>
    </row>
    <row r="224" spans="1:24" s="394" customFormat="1" ht="39.950000000000003" customHeight="1" x14ac:dyDescent="0.25">
      <c r="A224" s="378"/>
      <c r="B224" s="376" t="s">
        <v>202</v>
      </c>
      <c r="C224" s="299" t="s">
        <v>126</v>
      </c>
      <c r="D224" s="351" t="s">
        <v>350</v>
      </c>
      <c r="E224" s="383">
        <v>1</v>
      </c>
      <c r="F224" s="384">
        <v>100000000</v>
      </c>
      <c r="G224" s="384">
        <v>100262192</v>
      </c>
      <c r="H224" s="385" t="s">
        <v>453</v>
      </c>
      <c r="I224" s="386"/>
      <c r="J224" s="276"/>
      <c r="K224" s="276"/>
      <c r="L224" s="276"/>
      <c r="M224" s="423"/>
      <c r="N224" s="387"/>
      <c r="O224" s="387"/>
      <c r="P224" s="388"/>
      <c r="Q224" s="389"/>
      <c r="R224" s="389"/>
      <c r="S224" s="390"/>
      <c r="T224" s="391"/>
      <c r="U224" s="392"/>
      <c r="V224" s="393"/>
      <c r="X224" s="395"/>
    </row>
    <row r="225" spans="1:24" s="394" customFormat="1" ht="39.950000000000003" customHeight="1" x14ac:dyDescent="0.25">
      <c r="A225" s="378"/>
      <c r="B225" s="376" t="s">
        <v>203</v>
      </c>
      <c r="C225" s="299" t="s">
        <v>126</v>
      </c>
      <c r="D225" s="351" t="s">
        <v>350</v>
      </c>
      <c r="E225" s="383">
        <v>1</v>
      </c>
      <c r="F225" s="384">
        <v>100000000</v>
      </c>
      <c r="G225" s="384">
        <v>100262192</v>
      </c>
      <c r="H225" s="385" t="s">
        <v>453</v>
      </c>
      <c r="I225" s="386"/>
      <c r="J225" s="276"/>
      <c r="K225" s="276"/>
      <c r="L225" s="276"/>
      <c r="M225" s="423"/>
      <c r="N225" s="387"/>
      <c r="O225" s="387"/>
      <c r="P225" s="388"/>
      <c r="Q225" s="389"/>
      <c r="R225" s="389"/>
      <c r="S225" s="390"/>
      <c r="T225" s="391"/>
      <c r="U225" s="392"/>
      <c r="V225" s="393"/>
      <c r="X225" s="395"/>
    </row>
    <row r="226" spans="1:24" s="394" customFormat="1" ht="39.950000000000003" customHeight="1" x14ac:dyDescent="0.25">
      <c r="A226" s="378"/>
      <c r="B226" s="376" t="s">
        <v>108</v>
      </c>
      <c r="C226" s="299" t="s">
        <v>109</v>
      </c>
      <c r="D226" s="351" t="s">
        <v>351</v>
      </c>
      <c r="E226" s="383">
        <v>150</v>
      </c>
      <c r="F226" s="384">
        <v>150000000</v>
      </c>
      <c r="G226" s="384">
        <v>150288493</v>
      </c>
      <c r="H226" s="385" t="s">
        <v>453</v>
      </c>
      <c r="I226" s="386"/>
      <c r="J226" s="276"/>
      <c r="K226" s="276"/>
      <c r="L226" s="276"/>
      <c r="M226" s="423"/>
      <c r="N226" s="387"/>
      <c r="O226" s="387"/>
      <c r="P226" s="388"/>
      <c r="Q226" s="389"/>
      <c r="R226" s="389"/>
      <c r="S226" s="390"/>
      <c r="T226" s="391"/>
      <c r="U226" s="392"/>
      <c r="V226" s="393"/>
      <c r="X226" s="395"/>
    </row>
    <row r="227" spans="1:24" s="394" customFormat="1" ht="39.950000000000003" customHeight="1" x14ac:dyDescent="0.25">
      <c r="A227" s="378"/>
      <c r="B227" s="376" t="s">
        <v>306</v>
      </c>
      <c r="C227" s="299" t="s">
        <v>139</v>
      </c>
      <c r="D227" s="351" t="s">
        <v>350</v>
      </c>
      <c r="E227" s="383">
        <v>1</v>
      </c>
      <c r="F227" s="384">
        <v>1000000000</v>
      </c>
      <c r="G227" s="384">
        <v>1001578082</v>
      </c>
      <c r="H227" s="385" t="s">
        <v>453</v>
      </c>
      <c r="I227" s="386"/>
      <c r="J227" s="276"/>
      <c r="K227" s="276"/>
      <c r="L227" s="276"/>
      <c r="M227" s="423"/>
      <c r="N227" s="387"/>
      <c r="O227" s="387"/>
      <c r="P227" s="388"/>
      <c r="Q227" s="389"/>
      <c r="R227" s="389"/>
      <c r="S227" s="390"/>
      <c r="T227" s="391"/>
      <c r="U227" s="392"/>
      <c r="V227" s="393"/>
      <c r="X227" s="395"/>
    </row>
    <row r="228" spans="1:24" s="394" customFormat="1" ht="39.950000000000003" customHeight="1" x14ac:dyDescent="0.25">
      <c r="A228" s="378"/>
      <c r="B228" s="376" t="s">
        <v>307</v>
      </c>
      <c r="C228" s="299" t="s">
        <v>139</v>
      </c>
      <c r="D228" s="351" t="s">
        <v>350</v>
      </c>
      <c r="E228" s="383">
        <v>1</v>
      </c>
      <c r="F228" s="384">
        <v>1000000000</v>
      </c>
      <c r="G228" s="384">
        <v>1001578082</v>
      </c>
      <c r="H228" s="385" t="s">
        <v>453</v>
      </c>
      <c r="I228" s="386"/>
      <c r="J228" s="276"/>
      <c r="K228" s="276"/>
      <c r="L228" s="276"/>
      <c r="M228" s="423"/>
      <c r="N228" s="387"/>
      <c r="O228" s="387"/>
      <c r="P228" s="388"/>
      <c r="Q228" s="389"/>
      <c r="R228" s="389"/>
      <c r="S228" s="390"/>
      <c r="T228" s="391"/>
      <c r="U228" s="392"/>
      <c r="V228" s="393"/>
      <c r="X228" s="395"/>
    </row>
    <row r="229" spans="1:24" s="394" customFormat="1" ht="39.950000000000003" customHeight="1" x14ac:dyDescent="0.25">
      <c r="A229" s="378"/>
      <c r="B229" s="376" t="s">
        <v>308</v>
      </c>
      <c r="C229" s="299" t="s">
        <v>139</v>
      </c>
      <c r="D229" s="351" t="s">
        <v>350</v>
      </c>
      <c r="E229" s="383">
        <v>1</v>
      </c>
      <c r="F229" s="384">
        <v>1000000000</v>
      </c>
      <c r="G229" s="384">
        <v>1001578082</v>
      </c>
      <c r="H229" s="385" t="s">
        <v>453</v>
      </c>
      <c r="I229" s="386"/>
      <c r="J229" s="276"/>
      <c r="K229" s="276"/>
      <c r="L229" s="276"/>
      <c r="M229" s="423"/>
      <c r="N229" s="387"/>
      <c r="O229" s="387"/>
      <c r="P229" s="388"/>
      <c r="Q229" s="389"/>
      <c r="R229" s="389"/>
      <c r="S229" s="390"/>
      <c r="T229" s="391"/>
      <c r="U229" s="392"/>
      <c r="V229" s="393"/>
      <c r="X229" s="395"/>
    </row>
    <row r="230" spans="1:24" s="394" customFormat="1" ht="39.950000000000003" customHeight="1" x14ac:dyDescent="0.25">
      <c r="A230" s="378"/>
      <c r="B230" s="376" t="s">
        <v>309</v>
      </c>
      <c r="C230" s="299" t="s">
        <v>139</v>
      </c>
      <c r="D230" s="351" t="s">
        <v>350</v>
      </c>
      <c r="E230" s="383">
        <v>1</v>
      </c>
      <c r="F230" s="384">
        <v>1000000000</v>
      </c>
      <c r="G230" s="384">
        <v>1001578082</v>
      </c>
      <c r="H230" s="385" t="s">
        <v>453</v>
      </c>
      <c r="I230" s="386"/>
      <c r="J230" s="276"/>
      <c r="K230" s="276"/>
      <c r="L230" s="276"/>
      <c r="M230" s="423"/>
      <c r="N230" s="387"/>
      <c r="O230" s="387"/>
      <c r="P230" s="388"/>
      <c r="Q230" s="389"/>
      <c r="R230" s="389"/>
      <c r="S230" s="390"/>
      <c r="T230" s="391"/>
      <c r="U230" s="392"/>
      <c r="V230" s="393"/>
      <c r="X230" s="395"/>
    </row>
    <row r="231" spans="1:24" s="394" customFormat="1" ht="39.950000000000003" customHeight="1" x14ac:dyDescent="0.25">
      <c r="A231" s="378"/>
      <c r="B231" s="376" t="s">
        <v>310</v>
      </c>
      <c r="C231" s="299" t="s">
        <v>139</v>
      </c>
      <c r="D231" s="351" t="s">
        <v>350</v>
      </c>
      <c r="E231" s="383">
        <v>1</v>
      </c>
      <c r="F231" s="384">
        <v>1000000000</v>
      </c>
      <c r="G231" s="384">
        <v>1001578082</v>
      </c>
      <c r="H231" s="385" t="s">
        <v>453</v>
      </c>
      <c r="I231" s="386"/>
      <c r="J231" s="276"/>
      <c r="K231" s="276"/>
      <c r="L231" s="276"/>
      <c r="M231" s="423"/>
      <c r="N231" s="387"/>
      <c r="O231" s="387"/>
      <c r="P231" s="388"/>
      <c r="Q231" s="389"/>
      <c r="R231" s="389"/>
      <c r="S231" s="390"/>
      <c r="T231" s="391"/>
      <c r="U231" s="392"/>
      <c r="V231" s="393"/>
      <c r="X231" s="395"/>
    </row>
    <row r="232" spans="1:24" s="394" customFormat="1" ht="39.950000000000003" customHeight="1" x14ac:dyDescent="0.25">
      <c r="A232" s="378"/>
      <c r="B232" s="376" t="s">
        <v>311</v>
      </c>
      <c r="C232" s="299" t="s">
        <v>139</v>
      </c>
      <c r="D232" s="351" t="s">
        <v>350</v>
      </c>
      <c r="E232" s="383">
        <v>1</v>
      </c>
      <c r="F232" s="384">
        <v>1000000000</v>
      </c>
      <c r="G232" s="384">
        <v>1001578082</v>
      </c>
      <c r="H232" s="385" t="s">
        <v>453</v>
      </c>
      <c r="I232" s="386"/>
      <c r="J232" s="276"/>
      <c r="K232" s="276"/>
      <c r="L232" s="276"/>
      <c r="M232" s="423"/>
      <c r="N232" s="387"/>
      <c r="O232" s="387"/>
      <c r="P232" s="388"/>
      <c r="Q232" s="389"/>
      <c r="R232" s="389"/>
      <c r="S232" s="390"/>
      <c r="T232" s="391"/>
      <c r="U232" s="392"/>
      <c r="V232" s="393"/>
      <c r="X232" s="395"/>
    </row>
    <row r="233" spans="1:24" s="394" customFormat="1" ht="39.950000000000003" customHeight="1" x14ac:dyDescent="0.25">
      <c r="A233" s="378"/>
      <c r="B233" s="376" t="s">
        <v>312</v>
      </c>
      <c r="C233" s="299" t="s">
        <v>139</v>
      </c>
      <c r="D233" s="351" t="s">
        <v>350</v>
      </c>
      <c r="E233" s="383">
        <v>1</v>
      </c>
      <c r="F233" s="384">
        <v>1000000000</v>
      </c>
      <c r="G233" s="384">
        <v>1001578082</v>
      </c>
      <c r="H233" s="385" t="s">
        <v>453</v>
      </c>
      <c r="I233" s="386"/>
      <c r="J233" s="276"/>
      <c r="K233" s="276"/>
      <c r="L233" s="276"/>
      <c r="M233" s="423"/>
      <c r="N233" s="387"/>
      <c r="O233" s="387"/>
      <c r="P233" s="388"/>
      <c r="Q233" s="389"/>
      <c r="R233" s="389"/>
      <c r="S233" s="390"/>
      <c r="T233" s="391"/>
      <c r="U233" s="392"/>
      <c r="V233" s="393"/>
      <c r="X233" s="395"/>
    </row>
    <row r="234" spans="1:24" s="394" customFormat="1" ht="39.950000000000003" customHeight="1" x14ac:dyDescent="0.25">
      <c r="A234" s="378"/>
      <c r="B234" s="376" t="s">
        <v>313</v>
      </c>
      <c r="C234" s="299" t="s">
        <v>139</v>
      </c>
      <c r="D234" s="351" t="s">
        <v>350</v>
      </c>
      <c r="E234" s="383">
        <v>1</v>
      </c>
      <c r="F234" s="384">
        <v>1000000000</v>
      </c>
      <c r="G234" s="384">
        <v>1001578082</v>
      </c>
      <c r="H234" s="385" t="s">
        <v>453</v>
      </c>
      <c r="I234" s="386"/>
      <c r="J234" s="276"/>
      <c r="K234" s="276"/>
      <c r="L234" s="276"/>
      <c r="M234" s="423"/>
      <c r="N234" s="387"/>
      <c r="O234" s="387"/>
      <c r="P234" s="388"/>
      <c r="Q234" s="389"/>
      <c r="R234" s="389"/>
      <c r="S234" s="390"/>
      <c r="T234" s="391"/>
      <c r="U234" s="392"/>
      <c r="V234" s="393"/>
      <c r="X234" s="395"/>
    </row>
    <row r="235" spans="1:24" s="394" customFormat="1" ht="45.75" customHeight="1" x14ac:dyDescent="0.25">
      <c r="A235" s="378"/>
      <c r="B235" s="376" t="s">
        <v>314</v>
      </c>
      <c r="C235" s="299" t="s">
        <v>139</v>
      </c>
      <c r="D235" s="351" t="s">
        <v>350</v>
      </c>
      <c r="E235" s="383">
        <v>1</v>
      </c>
      <c r="F235" s="384">
        <v>1000000000</v>
      </c>
      <c r="G235" s="384">
        <v>1001578082</v>
      </c>
      <c r="H235" s="385" t="s">
        <v>453</v>
      </c>
      <c r="I235" s="386"/>
      <c r="J235" s="276"/>
      <c r="K235" s="276"/>
      <c r="L235" s="276"/>
      <c r="M235" s="423"/>
      <c r="N235" s="387"/>
      <c r="O235" s="387"/>
      <c r="P235" s="388"/>
      <c r="Q235" s="389"/>
      <c r="R235" s="389"/>
      <c r="S235" s="390"/>
      <c r="T235" s="391"/>
      <c r="U235" s="392"/>
      <c r="V235" s="393"/>
      <c r="X235" s="395"/>
    </row>
    <row r="236" spans="1:24" s="394" customFormat="1" ht="39.950000000000003" customHeight="1" x14ac:dyDescent="0.25">
      <c r="A236" s="378"/>
      <c r="B236" s="376" t="s">
        <v>315</v>
      </c>
      <c r="C236" s="299" t="s">
        <v>139</v>
      </c>
      <c r="D236" s="351" t="s">
        <v>350</v>
      </c>
      <c r="E236" s="383">
        <v>1</v>
      </c>
      <c r="F236" s="384">
        <v>1000000000</v>
      </c>
      <c r="G236" s="384">
        <v>1001578082</v>
      </c>
      <c r="H236" s="385" t="s">
        <v>453</v>
      </c>
      <c r="I236" s="386"/>
      <c r="J236" s="276"/>
      <c r="K236" s="276"/>
      <c r="L236" s="276"/>
      <c r="M236" s="423"/>
      <c r="N236" s="387"/>
      <c r="O236" s="387"/>
      <c r="P236" s="388"/>
      <c r="Q236" s="389"/>
      <c r="R236" s="389"/>
      <c r="S236" s="390"/>
      <c r="T236" s="391"/>
      <c r="U236" s="392"/>
      <c r="V236" s="393"/>
      <c r="X236" s="395"/>
    </row>
    <row r="237" spans="1:24" s="394" customFormat="1" ht="39.950000000000003" customHeight="1" x14ac:dyDescent="0.25">
      <c r="A237" s="378"/>
      <c r="B237" s="376" t="s">
        <v>316</v>
      </c>
      <c r="C237" s="299" t="s">
        <v>139</v>
      </c>
      <c r="D237" s="351" t="s">
        <v>350</v>
      </c>
      <c r="E237" s="383">
        <v>1</v>
      </c>
      <c r="F237" s="384">
        <v>1000000000</v>
      </c>
      <c r="G237" s="384">
        <v>1001578082</v>
      </c>
      <c r="H237" s="385" t="s">
        <v>453</v>
      </c>
      <c r="I237" s="386"/>
      <c r="J237" s="276"/>
      <c r="K237" s="276"/>
      <c r="L237" s="276"/>
      <c r="M237" s="423"/>
      <c r="N237" s="387"/>
      <c r="O237" s="387"/>
      <c r="P237" s="388"/>
      <c r="Q237" s="389"/>
      <c r="R237" s="389"/>
      <c r="S237" s="390"/>
      <c r="T237" s="391"/>
      <c r="U237" s="392"/>
      <c r="V237" s="393"/>
      <c r="X237" s="395"/>
    </row>
    <row r="238" spans="1:24" s="394" customFormat="1" ht="39.950000000000003" customHeight="1" x14ac:dyDescent="0.25">
      <c r="A238" s="378"/>
      <c r="B238" s="376" t="s">
        <v>317</v>
      </c>
      <c r="C238" s="299" t="s">
        <v>139</v>
      </c>
      <c r="D238" s="351" t="s">
        <v>350</v>
      </c>
      <c r="E238" s="383">
        <v>1</v>
      </c>
      <c r="F238" s="384">
        <v>1000000000</v>
      </c>
      <c r="G238" s="384">
        <v>1001578082</v>
      </c>
      <c r="H238" s="385" t="s">
        <v>453</v>
      </c>
      <c r="I238" s="386"/>
      <c r="J238" s="276"/>
      <c r="K238" s="276"/>
      <c r="L238" s="276"/>
      <c r="M238" s="423"/>
      <c r="N238" s="387"/>
      <c r="O238" s="387"/>
      <c r="P238" s="388"/>
      <c r="Q238" s="389"/>
      <c r="R238" s="389"/>
      <c r="S238" s="390"/>
      <c r="T238" s="391"/>
      <c r="U238" s="392"/>
      <c r="V238" s="393"/>
      <c r="X238" s="395"/>
    </row>
    <row r="239" spans="1:24" s="394" customFormat="1" ht="39.950000000000003" customHeight="1" x14ac:dyDescent="0.25">
      <c r="A239" s="378"/>
      <c r="B239" s="376" t="s">
        <v>318</v>
      </c>
      <c r="C239" s="299" t="s">
        <v>139</v>
      </c>
      <c r="D239" s="351" t="s">
        <v>350</v>
      </c>
      <c r="E239" s="383">
        <v>1</v>
      </c>
      <c r="F239" s="384">
        <v>1000000000</v>
      </c>
      <c r="G239" s="384">
        <v>1001578082</v>
      </c>
      <c r="H239" s="385" t="s">
        <v>453</v>
      </c>
      <c r="I239" s="386"/>
      <c r="J239" s="276"/>
      <c r="K239" s="276"/>
      <c r="L239" s="276"/>
      <c r="M239" s="423"/>
      <c r="N239" s="387"/>
      <c r="O239" s="387"/>
      <c r="P239" s="388"/>
      <c r="Q239" s="389"/>
      <c r="R239" s="389"/>
      <c r="S239" s="390"/>
      <c r="T239" s="391"/>
      <c r="U239" s="392"/>
      <c r="V239" s="393"/>
      <c r="X239" s="395"/>
    </row>
    <row r="240" spans="1:24" s="394" customFormat="1" ht="39.950000000000003" customHeight="1" x14ac:dyDescent="0.25">
      <c r="A240" s="378"/>
      <c r="B240" s="376" t="s">
        <v>319</v>
      </c>
      <c r="C240" s="299" t="s">
        <v>139</v>
      </c>
      <c r="D240" s="351" t="s">
        <v>350</v>
      </c>
      <c r="E240" s="383">
        <v>1</v>
      </c>
      <c r="F240" s="384">
        <v>1000000000</v>
      </c>
      <c r="G240" s="384">
        <v>1001578082</v>
      </c>
      <c r="H240" s="385" t="s">
        <v>453</v>
      </c>
      <c r="I240" s="386"/>
      <c r="J240" s="276"/>
      <c r="K240" s="276"/>
      <c r="L240" s="276"/>
      <c r="M240" s="423"/>
      <c r="N240" s="387"/>
      <c r="O240" s="387"/>
      <c r="P240" s="388"/>
      <c r="Q240" s="389"/>
      <c r="R240" s="389"/>
      <c r="S240" s="390"/>
      <c r="T240" s="391"/>
      <c r="U240" s="392"/>
      <c r="V240" s="393"/>
      <c r="X240" s="395"/>
    </row>
    <row r="241" spans="1:24" s="394" customFormat="1" ht="47.25" customHeight="1" x14ac:dyDescent="0.25">
      <c r="A241" s="378"/>
      <c r="B241" s="376" t="s">
        <v>320</v>
      </c>
      <c r="C241" s="299" t="s">
        <v>139</v>
      </c>
      <c r="D241" s="351" t="s">
        <v>350</v>
      </c>
      <c r="E241" s="383">
        <v>1</v>
      </c>
      <c r="F241" s="384">
        <v>1000000000</v>
      </c>
      <c r="G241" s="384">
        <v>1001578082</v>
      </c>
      <c r="H241" s="385" t="s">
        <v>453</v>
      </c>
      <c r="I241" s="386"/>
      <c r="J241" s="276"/>
      <c r="K241" s="276"/>
      <c r="L241" s="276"/>
      <c r="M241" s="423"/>
      <c r="N241" s="387"/>
      <c r="O241" s="387"/>
      <c r="P241" s="388"/>
      <c r="Q241" s="389"/>
      <c r="R241" s="389"/>
      <c r="S241" s="390"/>
      <c r="T241" s="391"/>
      <c r="U241" s="392"/>
      <c r="V241" s="393"/>
      <c r="X241" s="395"/>
    </row>
    <row r="242" spans="1:24" s="394" customFormat="1" ht="51.75" customHeight="1" x14ac:dyDescent="0.25">
      <c r="A242" s="378"/>
      <c r="B242" s="376" t="s">
        <v>321</v>
      </c>
      <c r="C242" s="299" t="s">
        <v>139</v>
      </c>
      <c r="D242" s="351" t="s">
        <v>350</v>
      </c>
      <c r="E242" s="383">
        <v>1</v>
      </c>
      <c r="F242" s="384">
        <v>1000000000</v>
      </c>
      <c r="G242" s="384">
        <v>1001578082</v>
      </c>
      <c r="H242" s="385" t="s">
        <v>453</v>
      </c>
      <c r="I242" s="386"/>
      <c r="J242" s="276"/>
      <c r="K242" s="276"/>
      <c r="L242" s="276"/>
      <c r="M242" s="423"/>
      <c r="N242" s="387"/>
      <c r="O242" s="387"/>
      <c r="P242" s="388"/>
      <c r="Q242" s="389"/>
      <c r="R242" s="389"/>
      <c r="S242" s="390"/>
      <c r="T242" s="391"/>
      <c r="U242" s="392"/>
      <c r="V242" s="393"/>
      <c r="X242" s="395"/>
    </row>
    <row r="243" spans="1:24" s="394" customFormat="1" ht="39.950000000000003" customHeight="1" x14ac:dyDescent="0.25">
      <c r="A243" s="378"/>
      <c r="B243" s="376" t="s">
        <v>322</v>
      </c>
      <c r="C243" s="299" t="s">
        <v>139</v>
      </c>
      <c r="D243" s="351" t="s">
        <v>350</v>
      </c>
      <c r="E243" s="383">
        <v>1</v>
      </c>
      <c r="F243" s="384">
        <v>1000000000</v>
      </c>
      <c r="G243" s="384">
        <v>1001578082</v>
      </c>
      <c r="H243" s="385" t="s">
        <v>453</v>
      </c>
      <c r="I243" s="386"/>
      <c r="J243" s="276"/>
      <c r="K243" s="276"/>
      <c r="L243" s="276"/>
      <c r="M243" s="423"/>
      <c r="N243" s="389"/>
      <c r="O243" s="389"/>
      <c r="P243" s="388"/>
      <c r="Q243" s="389"/>
      <c r="R243" s="389"/>
      <c r="S243" s="390"/>
      <c r="T243" s="391"/>
      <c r="U243" s="392"/>
      <c r="V243" s="393"/>
      <c r="X243" s="395"/>
    </row>
    <row r="244" spans="1:24" s="394" customFormat="1" ht="39.950000000000003" customHeight="1" x14ac:dyDescent="0.25">
      <c r="A244" s="378"/>
      <c r="B244" s="376" t="s">
        <v>323</v>
      </c>
      <c r="C244" s="299" t="s">
        <v>139</v>
      </c>
      <c r="D244" s="351" t="s">
        <v>350</v>
      </c>
      <c r="E244" s="383">
        <v>1</v>
      </c>
      <c r="F244" s="384">
        <v>1000000000</v>
      </c>
      <c r="G244" s="384">
        <v>1001578082</v>
      </c>
      <c r="H244" s="385" t="s">
        <v>453</v>
      </c>
      <c r="I244" s="386"/>
      <c r="J244" s="276"/>
      <c r="K244" s="276"/>
      <c r="L244" s="276"/>
      <c r="M244" s="423"/>
      <c r="N244" s="389"/>
      <c r="O244" s="389"/>
      <c r="P244" s="388"/>
      <c r="Q244" s="389"/>
      <c r="R244" s="389"/>
      <c r="S244" s="390"/>
      <c r="T244" s="391"/>
      <c r="U244" s="392"/>
      <c r="V244" s="393"/>
      <c r="X244" s="395"/>
    </row>
    <row r="245" spans="1:24" s="394" customFormat="1" ht="39.950000000000003" customHeight="1" x14ac:dyDescent="0.25">
      <c r="A245" s="378"/>
      <c r="B245" s="376" t="s">
        <v>324</v>
      </c>
      <c r="C245" s="299" t="s">
        <v>139</v>
      </c>
      <c r="D245" s="351" t="s">
        <v>350</v>
      </c>
      <c r="E245" s="383">
        <v>1</v>
      </c>
      <c r="F245" s="384">
        <v>1000000000</v>
      </c>
      <c r="G245" s="384">
        <v>1001578082</v>
      </c>
      <c r="H245" s="385" t="s">
        <v>453</v>
      </c>
      <c r="I245" s="386"/>
      <c r="J245" s="276"/>
      <c r="K245" s="276"/>
      <c r="L245" s="276"/>
      <c r="M245" s="423"/>
      <c r="N245" s="387"/>
      <c r="O245" s="387"/>
      <c r="P245" s="388"/>
      <c r="Q245" s="389"/>
      <c r="R245" s="389"/>
      <c r="S245" s="390"/>
      <c r="T245" s="391"/>
      <c r="U245" s="392"/>
      <c r="V245" s="393"/>
      <c r="X245" s="395"/>
    </row>
    <row r="246" spans="1:24" s="394" customFormat="1" ht="39.950000000000003" customHeight="1" x14ac:dyDescent="0.25">
      <c r="A246" s="378"/>
      <c r="B246" s="376" t="s">
        <v>325</v>
      </c>
      <c r="C246" s="299" t="s">
        <v>139</v>
      </c>
      <c r="D246" s="351" t="s">
        <v>350</v>
      </c>
      <c r="E246" s="383">
        <v>1</v>
      </c>
      <c r="F246" s="384">
        <v>1000000000</v>
      </c>
      <c r="G246" s="384">
        <v>1001578082</v>
      </c>
      <c r="H246" s="385" t="s">
        <v>453</v>
      </c>
      <c r="I246" s="386"/>
      <c r="J246" s="276"/>
      <c r="K246" s="276"/>
      <c r="L246" s="276"/>
      <c r="M246" s="423"/>
      <c r="N246" s="387"/>
      <c r="O246" s="387"/>
      <c r="P246" s="388"/>
      <c r="Q246" s="389"/>
      <c r="R246" s="389"/>
      <c r="S246" s="390"/>
      <c r="T246" s="391"/>
      <c r="U246" s="392"/>
      <c r="V246" s="393"/>
      <c r="X246" s="395"/>
    </row>
    <row r="247" spans="1:24" s="394" customFormat="1" ht="39.950000000000003" customHeight="1" x14ac:dyDescent="0.25">
      <c r="A247" s="378"/>
      <c r="B247" s="376" t="s">
        <v>326</v>
      </c>
      <c r="C247" s="299" t="s">
        <v>139</v>
      </c>
      <c r="D247" s="351" t="s">
        <v>350</v>
      </c>
      <c r="E247" s="383">
        <v>1</v>
      </c>
      <c r="F247" s="384">
        <v>1000000000</v>
      </c>
      <c r="G247" s="384">
        <v>1001578082</v>
      </c>
      <c r="H247" s="385" t="s">
        <v>453</v>
      </c>
      <c r="I247" s="386"/>
      <c r="J247" s="276"/>
      <c r="K247" s="276"/>
      <c r="L247" s="276"/>
      <c r="M247" s="423"/>
      <c r="N247" s="387"/>
      <c r="O247" s="387"/>
      <c r="P247" s="388"/>
      <c r="Q247" s="389"/>
      <c r="R247" s="389"/>
      <c r="S247" s="390"/>
      <c r="T247" s="391"/>
      <c r="U247" s="392"/>
      <c r="V247" s="393"/>
      <c r="X247" s="395"/>
    </row>
    <row r="248" spans="1:24" s="394" customFormat="1" ht="39.950000000000003" customHeight="1" x14ac:dyDescent="0.25">
      <c r="A248" s="378"/>
      <c r="B248" s="376" t="s">
        <v>327</v>
      </c>
      <c r="C248" s="299" t="s">
        <v>139</v>
      </c>
      <c r="D248" s="351" t="s">
        <v>350</v>
      </c>
      <c r="E248" s="383">
        <v>1</v>
      </c>
      <c r="F248" s="384">
        <v>1000000000</v>
      </c>
      <c r="G248" s="384">
        <v>1001578082</v>
      </c>
      <c r="H248" s="385" t="s">
        <v>453</v>
      </c>
      <c r="I248" s="386"/>
      <c r="J248" s="276"/>
      <c r="K248" s="276"/>
      <c r="L248" s="276"/>
      <c r="M248" s="423"/>
      <c r="N248" s="387"/>
      <c r="O248" s="387"/>
      <c r="P248" s="388"/>
      <c r="Q248" s="389"/>
      <c r="R248" s="389"/>
      <c r="S248" s="390"/>
      <c r="T248" s="391"/>
      <c r="U248" s="392"/>
      <c r="V248" s="393"/>
      <c r="X248" s="395"/>
    </row>
    <row r="249" spans="1:24" s="394" customFormat="1" ht="39.950000000000003" customHeight="1" x14ac:dyDescent="0.25">
      <c r="A249" s="378"/>
      <c r="B249" s="376" t="s">
        <v>328</v>
      </c>
      <c r="C249" s="299" t="s">
        <v>139</v>
      </c>
      <c r="D249" s="351" t="s">
        <v>350</v>
      </c>
      <c r="E249" s="383">
        <v>1</v>
      </c>
      <c r="F249" s="384">
        <v>1000000000</v>
      </c>
      <c r="G249" s="384">
        <v>1001578082</v>
      </c>
      <c r="H249" s="385" t="s">
        <v>453</v>
      </c>
      <c r="I249" s="386"/>
      <c r="J249" s="276"/>
      <c r="K249" s="276"/>
      <c r="L249" s="276"/>
      <c r="M249" s="423"/>
      <c r="N249" s="387"/>
      <c r="O249" s="387"/>
      <c r="P249" s="388"/>
      <c r="Q249" s="389"/>
      <c r="R249" s="389"/>
      <c r="S249" s="390"/>
      <c r="T249" s="391"/>
      <c r="U249" s="392"/>
      <c r="V249" s="393"/>
      <c r="X249" s="395"/>
    </row>
    <row r="250" spans="1:24" s="394" customFormat="1" ht="39.950000000000003" customHeight="1" x14ac:dyDescent="0.25">
      <c r="A250" s="378"/>
      <c r="B250" s="376" t="s">
        <v>329</v>
      </c>
      <c r="C250" s="299" t="s">
        <v>139</v>
      </c>
      <c r="D250" s="351" t="s">
        <v>350</v>
      </c>
      <c r="E250" s="383">
        <v>1</v>
      </c>
      <c r="F250" s="384">
        <v>1000000000</v>
      </c>
      <c r="G250" s="384">
        <v>1001578082</v>
      </c>
      <c r="H250" s="385" t="s">
        <v>453</v>
      </c>
      <c r="I250" s="386"/>
      <c r="J250" s="276"/>
      <c r="K250" s="276"/>
      <c r="L250" s="276"/>
      <c r="M250" s="423"/>
      <c r="N250" s="387"/>
      <c r="O250" s="387"/>
      <c r="P250" s="388"/>
      <c r="Q250" s="389"/>
      <c r="R250" s="389"/>
      <c r="S250" s="390"/>
      <c r="T250" s="391"/>
      <c r="U250" s="392"/>
      <c r="V250" s="393"/>
      <c r="X250" s="395"/>
    </row>
    <row r="251" spans="1:24" s="394" customFormat="1" ht="39.950000000000003" customHeight="1" x14ac:dyDescent="0.25">
      <c r="A251" s="378"/>
      <c r="B251" s="376" t="s">
        <v>330</v>
      </c>
      <c r="C251" s="299" t="s">
        <v>139</v>
      </c>
      <c r="D251" s="351" t="s">
        <v>350</v>
      </c>
      <c r="E251" s="383">
        <v>1</v>
      </c>
      <c r="F251" s="384">
        <v>1000000000</v>
      </c>
      <c r="G251" s="384">
        <v>1001578082</v>
      </c>
      <c r="H251" s="385" t="s">
        <v>453</v>
      </c>
      <c r="I251" s="386"/>
      <c r="J251" s="276"/>
      <c r="K251" s="276"/>
      <c r="L251" s="276"/>
      <c r="M251" s="423"/>
      <c r="N251" s="387"/>
      <c r="O251" s="387"/>
      <c r="P251" s="388"/>
      <c r="Q251" s="389"/>
      <c r="R251" s="389"/>
      <c r="S251" s="390"/>
      <c r="T251" s="391"/>
      <c r="U251" s="392"/>
      <c r="V251" s="393"/>
      <c r="X251" s="395"/>
    </row>
    <row r="252" spans="1:24" s="394" customFormat="1" ht="39.950000000000003" customHeight="1" x14ac:dyDescent="0.25">
      <c r="A252" s="378"/>
      <c r="B252" s="376" t="s">
        <v>331</v>
      </c>
      <c r="C252" s="299" t="s">
        <v>139</v>
      </c>
      <c r="D252" s="351" t="s">
        <v>350</v>
      </c>
      <c r="E252" s="383">
        <v>1</v>
      </c>
      <c r="F252" s="384">
        <v>1000000000</v>
      </c>
      <c r="G252" s="384">
        <v>1001578082</v>
      </c>
      <c r="H252" s="385" t="s">
        <v>453</v>
      </c>
      <c r="I252" s="386"/>
      <c r="J252" s="276"/>
      <c r="K252" s="276"/>
      <c r="L252" s="276"/>
      <c r="M252" s="423"/>
      <c r="N252" s="387"/>
      <c r="O252" s="387"/>
      <c r="P252" s="388"/>
      <c r="Q252" s="389"/>
      <c r="R252" s="389"/>
      <c r="S252" s="390"/>
      <c r="T252" s="391"/>
      <c r="U252" s="392"/>
      <c r="V252" s="393"/>
      <c r="X252" s="395"/>
    </row>
    <row r="253" spans="1:24" s="394" customFormat="1" ht="39.950000000000003" customHeight="1" x14ac:dyDescent="0.25">
      <c r="A253" s="378"/>
      <c r="B253" s="376" t="s">
        <v>332</v>
      </c>
      <c r="C253" s="299" t="s">
        <v>139</v>
      </c>
      <c r="D253" s="351" t="s">
        <v>350</v>
      </c>
      <c r="E253" s="383">
        <v>1</v>
      </c>
      <c r="F253" s="384">
        <v>1000000000</v>
      </c>
      <c r="G253" s="384">
        <v>1001578082</v>
      </c>
      <c r="H253" s="385" t="s">
        <v>453</v>
      </c>
      <c r="I253" s="386"/>
      <c r="J253" s="276"/>
      <c r="K253" s="276"/>
      <c r="L253" s="276"/>
      <c r="M253" s="423"/>
      <c r="N253" s="387"/>
      <c r="O253" s="387"/>
      <c r="P253" s="388"/>
      <c r="Q253" s="389"/>
      <c r="R253" s="389"/>
      <c r="S253" s="390"/>
      <c r="T253" s="391"/>
      <c r="U253" s="392"/>
      <c r="V253" s="393"/>
      <c r="X253" s="395"/>
    </row>
    <row r="254" spans="1:24" s="394" customFormat="1" ht="39.950000000000003" customHeight="1" x14ac:dyDescent="0.25">
      <c r="A254" s="378"/>
      <c r="B254" s="376" t="s">
        <v>333</v>
      </c>
      <c r="C254" s="299" t="s">
        <v>139</v>
      </c>
      <c r="D254" s="351" t="s">
        <v>350</v>
      </c>
      <c r="E254" s="383">
        <v>1</v>
      </c>
      <c r="F254" s="384">
        <v>1000000000</v>
      </c>
      <c r="G254" s="384">
        <v>1001578082</v>
      </c>
      <c r="H254" s="385" t="s">
        <v>453</v>
      </c>
      <c r="I254" s="386"/>
      <c r="J254" s="276"/>
      <c r="K254" s="276"/>
      <c r="L254" s="276"/>
      <c r="M254" s="423"/>
      <c r="N254" s="387"/>
      <c r="O254" s="387"/>
      <c r="P254" s="388"/>
      <c r="Q254" s="389"/>
      <c r="R254" s="389"/>
      <c r="S254" s="390"/>
      <c r="T254" s="391"/>
      <c r="U254" s="392"/>
      <c r="V254" s="393"/>
      <c r="X254" s="395"/>
    </row>
    <row r="255" spans="1:24" s="394" customFormat="1" ht="39.950000000000003" customHeight="1" x14ac:dyDescent="0.25">
      <c r="A255" s="378"/>
      <c r="B255" s="376" t="s">
        <v>334</v>
      </c>
      <c r="C255" s="299" t="s">
        <v>139</v>
      </c>
      <c r="D255" s="351" t="s">
        <v>350</v>
      </c>
      <c r="E255" s="383">
        <v>1</v>
      </c>
      <c r="F255" s="384">
        <v>1000000000</v>
      </c>
      <c r="G255" s="384">
        <v>1001578082</v>
      </c>
      <c r="H255" s="385" t="s">
        <v>453</v>
      </c>
      <c r="I255" s="386"/>
      <c r="J255" s="276"/>
      <c r="K255" s="276"/>
      <c r="L255" s="276"/>
      <c r="M255" s="423"/>
      <c r="N255" s="387"/>
      <c r="O255" s="387"/>
      <c r="P255" s="388"/>
      <c r="Q255" s="389"/>
      <c r="R255" s="389"/>
      <c r="S255" s="390"/>
      <c r="T255" s="391"/>
      <c r="U255" s="392"/>
      <c r="V255" s="393"/>
      <c r="X255" s="395"/>
    </row>
    <row r="256" spans="1:24" s="394" customFormat="1" ht="39.950000000000003" customHeight="1" x14ac:dyDescent="0.25">
      <c r="A256" s="378"/>
      <c r="B256" s="376" t="s">
        <v>512</v>
      </c>
      <c r="C256" s="299" t="s">
        <v>167</v>
      </c>
      <c r="D256" s="351" t="s">
        <v>351</v>
      </c>
      <c r="E256" s="383">
        <v>1100</v>
      </c>
      <c r="F256" s="384">
        <v>1100000000</v>
      </c>
      <c r="G256" s="384">
        <v>1101735890</v>
      </c>
      <c r="H256" s="385" t="s">
        <v>453</v>
      </c>
      <c r="I256" s="386"/>
      <c r="J256" s="276"/>
      <c r="K256" s="276"/>
      <c r="L256" s="276"/>
      <c r="M256" s="423"/>
      <c r="N256" s="387"/>
      <c r="O256" s="387"/>
      <c r="P256" s="388"/>
      <c r="Q256" s="389"/>
      <c r="R256" s="389"/>
      <c r="S256" s="390"/>
      <c r="T256" s="391"/>
      <c r="U256" s="392"/>
      <c r="V256" s="393"/>
      <c r="X256" s="395"/>
    </row>
    <row r="257" spans="1:24" s="394" customFormat="1" ht="39.950000000000003" customHeight="1" x14ac:dyDescent="0.25">
      <c r="A257" s="378"/>
      <c r="B257" s="376" t="s">
        <v>335</v>
      </c>
      <c r="C257" s="299" t="s">
        <v>139</v>
      </c>
      <c r="D257" s="351" t="s">
        <v>350</v>
      </c>
      <c r="E257" s="383">
        <v>1</v>
      </c>
      <c r="F257" s="384">
        <v>1000000000</v>
      </c>
      <c r="G257" s="384">
        <v>1001534247</v>
      </c>
      <c r="H257" s="385" t="s">
        <v>453</v>
      </c>
      <c r="I257" s="386"/>
      <c r="J257" s="276"/>
      <c r="K257" s="276"/>
      <c r="L257" s="276"/>
      <c r="M257" s="423"/>
      <c r="N257" s="387"/>
      <c r="O257" s="387"/>
      <c r="P257" s="388"/>
      <c r="Q257" s="389"/>
      <c r="R257" s="389"/>
      <c r="S257" s="390"/>
      <c r="T257" s="391"/>
      <c r="U257" s="392"/>
      <c r="V257" s="393"/>
      <c r="X257" s="395"/>
    </row>
    <row r="258" spans="1:24" s="394" customFormat="1" ht="39.950000000000003" customHeight="1" x14ac:dyDescent="0.25">
      <c r="A258" s="378"/>
      <c r="B258" s="376" t="s">
        <v>204</v>
      </c>
      <c r="C258" s="299" t="s">
        <v>137</v>
      </c>
      <c r="D258" s="351" t="s">
        <v>350</v>
      </c>
      <c r="E258" s="383">
        <v>1</v>
      </c>
      <c r="F258" s="384">
        <v>500000000</v>
      </c>
      <c r="G258" s="384">
        <v>500452055</v>
      </c>
      <c r="H258" s="385" t="s">
        <v>453</v>
      </c>
      <c r="I258" s="386"/>
      <c r="J258" s="276"/>
      <c r="K258" s="276"/>
      <c r="L258" s="276"/>
      <c r="M258" s="423"/>
      <c r="N258" s="387"/>
      <c r="O258" s="387"/>
      <c r="P258" s="388"/>
      <c r="Q258" s="389"/>
      <c r="R258" s="389"/>
      <c r="S258" s="390"/>
      <c r="T258" s="391"/>
      <c r="U258" s="392"/>
      <c r="V258" s="393"/>
      <c r="X258" s="395"/>
    </row>
    <row r="259" spans="1:24" s="394" customFormat="1" ht="39.950000000000003" customHeight="1" x14ac:dyDescent="0.25">
      <c r="A259" s="378"/>
      <c r="B259" s="376" t="s">
        <v>205</v>
      </c>
      <c r="C259" s="299" t="s">
        <v>206</v>
      </c>
      <c r="D259" s="351" t="s">
        <v>350</v>
      </c>
      <c r="E259" s="383">
        <v>1</v>
      </c>
      <c r="F259" s="384">
        <v>500000000</v>
      </c>
      <c r="G259" s="384">
        <v>500452055</v>
      </c>
      <c r="H259" s="385" t="s">
        <v>453</v>
      </c>
      <c r="I259" s="386"/>
      <c r="J259" s="276"/>
      <c r="K259" s="276"/>
      <c r="L259" s="276"/>
      <c r="M259" s="423"/>
      <c r="N259" s="387"/>
      <c r="O259" s="387"/>
      <c r="P259" s="388"/>
      <c r="Q259" s="389"/>
      <c r="R259" s="389"/>
      <c r="S259" s="390"/>
      <c r="T259" s="391"/>
      <c r="U259" s="392"/>
      <c r="V259" s="393"/>
      <c r="X259" s="395"/>
    </row>
    <row r="260" spans="1:24" s="394" customFormat="1" ht="39.950000000000003" customHeight="1" x14ac:dyDescent="0.25">
      <c r="A260" s="378"/>
      <c r="B260" s="376" t="s">
        <v>207</v>
      </c>
      <c r="C260" s="299" t="s">
        <v>206</v>
      </c>
      <c r="D260" s="351" t="s">
        <v>350</v>
      </c>
      <c r="E260" s="383">
        <v>1</v>
      </c>
      <c r="F260" s="384">
        <v>500000000</v>
      </c>
      <c r="G260" s="384">
        <v>500452055</v>
      </c>
      <c r="H260" s="385" t="s">
        <v>453</v>
      </c>
      <c r="I260" s="386"/>
      <c r="J260" s="276"/>
      <c r="K260" s="276"/>
      <c r="L260" s="276"/>
      <c r="M260" s="423"/>
      <c r="N260" s="387"/>
      <c r="O260" s="387"/>
      <c r="P260" s="388"/>
      <c r="Q260" s="389"/>
      <c r="R260" s="389"/>
      <c r="S260" s="390"/>
      <c r="T260" s="391"/>
      <c r="U260" s="392"/>
      <c r="V260" s="393"/>
      <c r="X260" s="395"/>
    </row>
    <row r="261" spans="1:24" s="394" customFormat="1" ht="39.950000000000003" customHeight="1" x14ac:dyDescent="0.25">
      <c r="A261" s="378"/>
      <c r="B261" s="376" t="s">
        <v>208</v>
      </c>
      <c r="C261" s="299" t="s">
        <v>112</v>
      </c>
      <c r="D261" s="351" t="s">
        <v>350</v>
      </c>
      <c r="E261" s="383">
        <v>1</v>
      </c>
      <c r="F261" s="384">
        <v>500000000</v>
      </c>
      <c r="G261" s="384">
        <v>500452055</v>
      </c>
      <c r="H261" s="385" t="s">
        <v>453</v>
      </c>
      <c r="I261" s="386"/>
      <c r="J261" s="276"/>
      <c r="K261" s="276"/>
      <c r="L261" s="276"/>
      <c r="M261" s="423"/>
      <c r="N261" s="387"/>
      <c r="O261" s="387"/>
      <c r="P261" s="388"/>
      <c r="Q261" s="389"/>
      <c r="R261" s="389"/>
      <c r="S261" s="390"/>
      <c r="T261" s="391"/>
      <c r="U261" s="392"/>
      <c r="V261" s="393"/>
      <c r="X261" s="395"/>
    </row>
    <row r="262" spans="1:24" s="394" customFormat="1" ht="39.950000000000003" customHeight="1" x14ac:dyDescent="0.25">
      <c r="A262" s="378"/>
      <c r="B262" s="376" t="s">
        <v>211</v>
      </c>
      <c r="C262" s="299" t="s">
        <v>129</v>
      </c>
      <c r="D262" s="351" t="s">
        <v>350</v>
      </c>
      <c r="E262" s="383">
        <v>1</v>
      </c>
      <c r="F262" s="384">
        <v>100000000</v>
      </c>
      <c r="G262" s="384">
        <v>100090411</v>
      </c>
      <c r="H262" s="385" t="s">
        <v>453</v>
      </c>
      <c r="I262" s="386"/>
      <c r="J262" s="276"/>
      <c r="K262" s="276"/>
      <c r="L262" s="276"/>
      <c r="M262" s="423"/>
      <c r="N262" s="387"/>
      <c r="O262" s="387"/>
      <c r="P262" s="388"/>
      <c r="Q262" s="389"/>
      <c r="R262" s="389"/>
      <c r="S262" s="390"/>
      <c r="T262" s="391"/>
      <c r="U262" s="392"/>
      <c r="V262" s="393"/>
      <c r="X262" s="395"/>
    </row>
    <row r="263" spans="1:24" s="394" customFormat="1" ht="39.950000000000003" customHeight="1" x14ac:dyDescent="0.25">
      <c r="A263" s="378"/>
      <c r="B263" s="376" t="s">
        <v>212</v>
      </c>
      <c r="C263" s="299" t="s">
        <v>112</v>
      </c>
      <c r="D263" s="351" t="s">
        <v>350</v>
      </c>
      <c r="E263" s="383">
        <v>1</v>
      </c>
      <c r="F263" s="384">
        <v>500000000</v>
      </c>
      <c r="G263" s="384">
        <v>500452055</v>
      </c>
      <c r="H263" s="385" t="s">
        <v>453</v>
      </c>
      <c r="I263" s="386"/>
      <c r="J263" s="276"/>
      <c r="K263" s="276"/>
      <c r="L263" s="276"/>
      <c r="M263" s="423"/>
      <c r="N263" s="389"/>
      <c r="O263" s="389"/>
      <c r="P263" s="388"/>
      <c r="Q263" s="389"/>
      <c r="R263" s="389"/>
      <c r="S263" s="390"/>
      <c r="T263" s="391"/>
      <c r="U263" s="392"/>
      <c r="V263" s="393"/>
      <c r="X263" s="395"/>
    </row>
    <row r="264" spans="1:24" s="394" customFormat="1" ht="39.950000000000003" customHeight="1" x14ac:dyDescent="0.25">
      <c r="A264" s="378"/>
      <c r="B264" s="376" t="s">
        <v>213</v>
      </c>
      <c r="C264" s="299" t="s">
        <v>112</v>
      </c>
      <c r="D264" s="351" t="s">
        <v>350</v>
      </c>
      <c r="E264" s="383">
        <v>1</v>
      </c>
      <c r="F264" s="384">
        <v>500000000</v>
      </c>
      <c r="G264" s="384">
        <v>500452055</v>
      </c>
      <c r="H264" s="385" t="s">
        <v>453</v>
      </c>
      <c r="I264" s="386"/>
      <c r="J264" s="276"/>
      <c r="K264" s="276"/>
      <c r="L264" s="276"/>
      <c r="M264" s="423"/>
      <c r="N264" s="389"/>
      <c r="O264" s="389"/>
      <c r="P264" s="388"/>
      <c r="Q264" s="389"/>
      <c r="R264" s="389"/>
      <c r="S264" s="390"/>
      <c r="T264" s="391"/>
      <c r="U264" s="392"/>
      <c r="V264" s="393"/>
      <c r="X264" s="395"/>
    </row>
    <row r="265" spans="1:24" s="394" customFormat="1" ht="39.950000000000003" customHeight="1" x14ac:dyDescent="0.25">
      <c r="A265" s="378"/>
      <c r="B265" s="376" t="s">
        <v>214</v>
      </c>
      <c r="C265" s="299" t="s">
        <v>215</v>
      </c>
      <c r="D265" s="351" t="s">
        <v>350</v>
      </c>
      <c r="E265" s="383">
        <v>1</v>
      </c>
      <c r="F265" s="384">
        <v>500000000</v>
      </c>
      <c r="G265" s="384">
        <v>500452055</v>
      </c>
      <c r="H265" s="385" t="s">
        <v>453</v>
      </c>
      <c r="I265" s="386"/>
      <c r="J265" s="276"/>
      <c r="K265" s="276"/>
      <c r="L265" s="276"/>
      <c r="M265" s="423"/>
      <c r="N265" s="389"/>
      <c r="O265" s="389"/>
      <c r="P265" s="388"/>
      <c r="Q265" s="389"/>
      <c r="R265" s="389"/>
      <c r="S265" s="390"/>
      <c r="T265" s="391"/>
      <c r="U265" s="392"/>
      <c r="V265" s="393"/>
      <c r="X265" s="395"/>
    </row>
    <row r="266" spans="1:24" s="394" customFormat="1" ht="39.950000000000003" customHeight="1" x14ac:dyDescent="0.25">
      <c r="A266" s="378"/>
      <c r="B266" s="376" t="s">
        <v>216</v>
      </c>
      <c r="C266" s="299" t="s">
        <v>215</v>
      </c>
      <c r="D266" s="351" t="s">
        <v>350</v>
      </c>
      <c r="E266" s="383">
        <v>1</v>
      </c>
      <c r="F266" s="384">
        <v>500000000</v>
      </c>
      <c r="G266" s="384">
        <v>500452055</v>
      </c>
      <c r="H266" s="385" t="s">
        <v>453</v>
      </c>
      <c r="I266" s="386"/>
      <c r="J266" s="276"/>
      <c r="K266" s="276"/>
      <c r="L266" s="276"/>
      <c r="M266" s="423"/>
      <c r="N266" s="387"/>
      <c r="O266" s="387"/>
      <c r="P266" s="388"/>
      <c r="Q266" s="389"/>
      <c r="R266" s="389"/>
      <c r="S266" s="390"/>
      <c r="T266" s="391"/>
      <c r="U266" s="392"/>
      <c r="V266" s="393"/>
      <c r="X266" s="395"/>
    </row>
    <row r="267" spans="1:24" s="394" customFormat="1" ht="39.950000000000003" customHeight="1" x14ac:dyDescent="0.25">
      <c r="A267" s="378"/>
      <c r="B267" s="376" t="s">
        <v>217</v>
      </c>
      <c r="C267" s="299" t="s">
        <v>112</v>
      </c>
      <c r="D267" s="351" t="s">
        <v>350</v>
      </c>
      <c r="E267" s="383">
        <v>1</v>
      </c>
      <c r="F267" s="384">
        <v>500000000</v>
      </c>
      <c r="G267" s="384">
        <v>500452055</v>
      </c>
      <c r="H267" s="385" t="s">
        <v>453</v>
      </c>
      <c r="I267" s="386"/>
      <c r="J267" s="276"/>
      <c r="K267" s="276"/>
      <c r="L267" s="276"/>
      <c r="M267" s="423"/>
      <c r="N267" s="387"/>
      <c r="O267" s="387"/>
      <c r="P267" s="388"/>
      <c r="Q267" s="389"/>
      <c r="R267" s="389"/>
      <c r="S267" s="390"/>
      <c r="T267" s="391"/>
      <c r="U267" s="392"/>
      <c r="V267" s="393"/>
      <c r="X267" s="395"/>
    </row>
    <row r="268" spans="1:24" s="394" customFormat="1" ht="39.950000000000003" customHeight="1" x14ac:dyDescent="0.25">
      <c r="A268" s="378"/>
      <c r="B268" s="376" t="s">
        <v>536</v>
      </c>
      <c r="C268" s="299" t="s">
        <v>339</v>
      </c>
      <c r="D268" s="351" t="s">
        <v>351</v>
      </c>
      <c r="E268" s="383">
        <v>28500</v>
      </c>
      <c r="F268" s="384">
        <v>28500000000</v>
      </c>
      <c r="G268" s="384">
        <v>27295729767</v>
      </c>
      <c r="H268" s="385" t="s">
        <v>453</v>
      </c>
      <c r="I268" s="386"/>
      <c r="J268" s="276"/>
      <c r="K268" s="276"/>
      <c r="L268" s="276"/>
      <c r="M268" s="423"/>
      <c r="N268" s="387"/>
      <c r="O268" s="387"/>
      <c r="P268" s="388"/>
      <c r="Q268" s="389"/>
      <c r="R268" s="389"/>
      <c r="S268" s="390"/>
      <c r="T268" s="391"/>
      <c r="U268" s="392"/>
      <c r="V268" s="393"/>
      <c r="X268" s="395"/>
    </row>
    <row r="269" spans="1:24" s="348" customFormat="1" ht="30" customHeight="1" x14ac:dyDescent="0.25">
      <c r="B269" s="396" t="s">
        <v>554</v>
      </c>
      <c r="C269" s="176"/>
      <c r="D269" s="176"/>
      <c r="E269" s="176"/>
      <c r="F269" s="355">
        <v>294349000000</v>
      </c>
      <c r="G269" s="355">
        <v>296485248342</v>
      </c>
      <c r="H269" s="176"/>
      <c r="I269" s="397"/>
      <c r="J269" s="397"/>
      <c r="K269" s="398"/>
      <c r="L269" s="225"/>
      <c r="M269" s="225"/>
      <c r="N269" s="202"/>
      <c r="O269" s="202"/>
      <c r="P269" s="202"/>
      <c r="Q269" s="399"/>
      <c r="R269" s="202"/>
      <c r="S269" s="400"/>
      <c r="T269" s="380"/>
      <c r="U269" s="381"/>
      <c r="V269" s="382"/>
      <c r="X269" s="349"/>
    </row>
    <row r="270" spans="1:24" s="89" customFormat="1" ht="25.5" customHeight="1" x14ac:dyDescent="0.25">
      <c r="B270" s="396" t="s">
        <v>555</v>
      </c>
      <c r="C270" s="176"/>
      <c r="D270" s="176"/>
      <c r="E270" s="176"/>
      <c r="F270" s="355">
        <v>202192000000</v>
      </c>
      <c r="G270" s="355">
        <v>203395496301.3703</v>
      </c>
      <c r="H270" s="176"/>
      <c r="I270" s="367"/>
      <c r="J270" s="367"/>
      <c r="K270" s="221"/>
      <c r="L270" s="221"/>
      <c r="M270" s="221"/>
      <c r="N270" s="367"/>
      <c r="O270" s="367"/>
      <c r="P270" s="367"/>
      <c r="Q270" s="367"/>
      <c r="R270" s="367"/>
      <c r="S270" s="367"/>
    </row>
    <row r="271" spans="1:24" s="222" customFormat="1" ht="25.5" customHeight="1" x14ac:dyDescent="0.25">
      <c r="B271" s="223"/>
      <c r="C271" s="224"/>
      <c r="D271" s="224"/>
      <c r="E271" s="224"/>
      <c r="F271" s="225"/>
      <c r="G271" s="225"/>
      <c r="H271" s="224"/>
      <c r="I271" s="226"/>
      <c r="J271" s="226"/>
      <c r="K271" s="227"/>
      <c r="L271" s="227"/>
      <c r="M271" s="227"/>
      <c r="N271" s="226"/>
      <c r="O271" s="226"/>
      <c r="P271" s="226"/>
      <c r="Q271" s="226"/>
      <c r="R271" s="226"/>
      <c r="S271" s="226"/>
    </row>
    <row r="272" spans="1:24" s="89" customFormat="1" ht="29.45" customHeight="1" x14ac:dyDescent="0.25">
      <c r="B272" s="247" t="s">
        <v>553</v>
      </c>
      <c r="C272" s="248"/>
      <c r="D272" s="248"/>
      <c r="E272" s="96" t="s">
        <v>346</v>
      </c>
      <c r="F272" s="249" t="s">
        <v>348</v>
      </c>
      <c r="G272" s="176" t="s">
        <v>352</v>
      </c>
      <c r="J272" s="367"/>
      <c r="K272" s="221"/>
      <c r="L272" s="221"/>
      <c r="M272" s="221"/>
      <c r="N272" s="367"/>
      <c r="O272" s="367"/>
      <c r="P272" s="367"/>
      <c r="Q272" s="367"/>
      <c r="R272" s="367"/>
      <c r="S272" s="367"/>
    </row>
    <row r="273" spans="1:36" s="89" customFormat="1" ht="23.1" customHeight="1" x14ac:dyDescent="0.25">
      <c r="B273" s="310" t="s">
        <v>245</v>
      </c>
      <c r="C273" s="311"/>
      <c r="D273" s="311"/>
      <c r="E273" s="356">
        <v>31800000</v>
      </c>
      <c r="F273" s="401">
        <v>31800000000</v>
      </c>
      <c r="G273" s="356">
        <v>32419224657</v>
      </c>
      <c r="J273" s="367"/>
      <c r="K273" s="221"/>
      <c r="L273" s="221"/>
      <c r="M273" s="221"/>
      <c r="N273" s="367"/>
      <c r="O273" s="367"/>
      <c r="P273" s="367"/>
      <c r="Q273" s="367"/>
      <c r="R273" s="367"/>
      <c r="S273" s="367"/>
    </row>
    <row r="274" spans="1:36" s="89" customFormat="1" ht="23.1" customHeight="1" x14ac:dyDescent="0.25">
      <c r="B274" s="310" t="s">
        <v>351</v>
      </c>
      <c r="C274" s="311"/>
      <c r="D274" s="311"/>
      <c r="E274" s="356">
        <v>160318</v>
      </c>
      <c r="F274" s="401">
        <v>160318000000</v>
      </c>
      <c r="G274" s="356">
        <v>160938484205</v>
      </c>
      <c r="J274" s="367"/>
      <c r="K274" s="221"/>
      <c r="L274" s="221"/>
      <c r="M274" s="221"/>
      <c r="N274" s="367"/>
      <c r="O274" s="367"/>
      <c r="P274" s="367"/>
      <c r="Q274" s="367"/>
      <c r="R274" s="367"/>
      <c r="S274" s="367"/>
    </row>
    <row r="275" spans="1:36" s="89" customFormat="1" ht="23.1" customHeight="1" x14ac:dyDescent="0.25">
      <c r="B275" s="310" t="s">
        <v>513</v>
      </c>
      <c r="C275" s="311"/>
      <c r="D275" s="311"/>
      <c r="E275" s="356">
        <v>196</v>
      </c>
      <c r="F275" s="401">
        <v>102231000000</v>
      </c>
      <c r="G275" s="356">
        <v>103127539480</v>
      </c>
      <c r="J275" s="367"/>
      <c r="K275" s="221"/>
      <c r="L275" s="221"/>
      <c r="M275" s="221"/>
      <c r="N275" s="367"/>
      <c r="O275" s="367"/>
      <c r="P275" s="367"/>
      <c r="Q275" s="367"/>
      <c r="R275" s="367"/>
      <c r="S275" s="367"/>
    </row>
    <row r="276" spans="1:36" s="89" customFormat="1" ht="16.5" x14ac:dyDescent="0.25">
      <c r="B276" s="312" t="s">
        <v>432</v>
      </c>
      <c r="C276" s="313"/>
      <c r="D276" s="313"/>
      <c r="E276" s="176"/>
      <c r="F276" s="355">
        <v>294349000000</v>
      </c>
      <c r="G276" s="355">
        <v>296485248342</v>
      </c>
      <c r="H276" s="402"/>
      <c r="I276" s="402"/>
      <c r="J276" s="367"/>
      <c r="K276" s="367"/>
      <c r="L276" s="221"/>
      <c r="M276" s="367"/>
      <c r="N276" s="367"/>
      <c r="O276" s="367"/>
      <c r="P276" s="367"/>
      <c r="Q276" s="367"/>
      <c r="R276" s="367"/>
      <c r="S276" s="367"/>
    </row>
    <row r="277" spans="1:36" s="10" customFormat="1" ht="16.5" x14ac:dyDescent="0.25">
      <c r="B277" s="128"/>
      <c r="C277" s="129"/>
      <c r="D277" s="129"/>
      <c r="E277" s="367"/>
      <c r="F277" s="367"/>
      <c r="G277" s="221"/>
      <c r="H277" s="129"/>
      <c r="I277" s="367"/>
      <c r="J277" s="367"/>
      <c r="K277" s="367"/>
      <c r="L277" s="221"/>
      <c r="M277" s="367"/>
      <c r="N277" s="367"/>
      <c r="O277" s="367"/>
      <c r="P277" s="129"/>
      <c r="Q277" s="129"/>
      <c r="R277" s="129"/>
      <c r="S277" s="129"/>
    </row>
    <row r="278" spans="1:36" s="10" customFormat="1" ht="16.5" x14ac:dyDescent="0.25">
      <c r="B278" s="130" t="s">
        <v>344</v>
      </c>
      <c r="C278" s="129"/>
      <c r="D278" s="129"/>
      <c r="E278" s="367"/>
      <c r="F278" s="367"/>
      <c r="G278" s="367"/>
      <c r="H278" s="129"/>
      <c r="I278" s="367"/>
      <c r="J278" s="367"/>
      <c r="K278" s="367"/>
      <c r="L278" s="221"/>
      <c r="M278" s="367"/>
      <c r="N278" s="367"/>
      <c r="O278" s="367"/>
      <c r="P278" s="129"/>
      <c r="Q278" s="138"/>
      <c r="R278" s="129"/>
      <c r="S278" s="129"/>
      <c r="W278" s="174"/>
    </row>
    <row r="279" spans="1:36" s="10" customFormat="1" ht="16.5" x14ac:dyDescent="0.25">
      <c r="B279" s="128"/>
      <c r="C279" s="129"/>
      <c r="D279" s="129"/>
      <c r="E279" s="367"/>
      <c r="F279" s="367"/>
      <c r="G279" s="367"/>
      <c r="H279" s="129"/>
      <c r="I279" s="367"/>
      <c r="J279" s="367"/>
      <c r="K279" s="367"/>
      <c r="L279" s="221"/>
      <c r="M279" s="367"/>
      <c r="N279" s="367"/>
      <c r="O279" s="89"/>
      <c r="Q279" s="129"/>
      <c r="R279" s="129"/>
      <c r="S279" s="129"/>
      <c r="T279" s="89"/>
      <c r="U279" s="89"/>
      <c r="W279" s="174"/>
    </row>
    <row r="280" spans="1:36" s="10" customFormat="1" ht="16.5" x14ac:dyDescent="0.25">
      <c r="B280" s="128"/>
      <c r="C280" s="129"/>
      <c r="D280" s="129"/>
      <c r="E280" s="367"/>
      <c r="F280" s="367"/>
      <c r="G280" s="367"/>
      <c r="H280" s="129"/>
      <c r="I280" s="367"/>
      <c r="J280" s="367"/>
      <c r="K280" s="367"/>
      <c r="L280" s="221"/>
      <c r="M280" s="367"/>
      <c r="N280" s="367"/>
      <c r="O280" s="412"/>
      <c r="P280" s="170"/>
      <c r="Q280" s="170"/>
      <c r="S280" s="129"/>
      <c r="T280" s="280"/>
      <c r="U280" s="281"/>
      <c r="W280" s="174"/>
    </row>
    <row r="281" spans="1:36" s="374" customFormat="1" ht="81.75" customHeight="1" x14ac:dyDescent="0.25">
      <c r="A281" s="276"/>
      <c r="B281" s="101" t="s">
        <v>31</v>
      </c>
      <c r="C281" s="96" t="s">
        <v>22</v>
      </c>
      <c r="D281" s="96" t="s">
        <v>76</v>
      </c>
      <c r="E281" s="96" t="s">
        <v>93</v>
      </c>
      <c r="F281" s="96" t="s">
        <v>222</v>
      </c>
      <c r="G281" s="96" t="s">
        <v>223</v>
      </c>
      <c r="H281" s="96" t="s">
        <v>224</v>
      </c>
      <c r="I281" s="96" t="s">
        <v>77</v>
      </c>
      <c r="J281" s="96" t="s">
        <v>78</v>
      </c>
      <c r="K281" s="96" t="s">
        <v>94</v>
      </c>
      <c r="L281" s="96" t="s">
        <v>95</v>
      </c>
      <c r="M281" s="96" t="s">
        <v>23</v>
      </c>
      <c r="N281" s="96" t="s">
        <v>443</v>
      </c>
      <c r="O281" s="96" t="s">
        <v>435</v>
      </c>
      <c r="P281" s="96" t="s">
        <v>436</v>
      </c>
      <c r="Q281" s="96" t="s">
        <v>437</v>
      </c>
      <c r="R281" s="348"/>
      <c r="S281" s="423"/>
      <c r="T281" s="424"/>
      <c r="U281" s="425"/>
      <c r="V281" s="89"/>
      <c r="W281" s="402"/>
      <c r="X281" s="89"/>
      <c r="Y281" s="348"/>
      <c r="Z281" s="348"/>
      <c r="AA281" s="348"/>
      <c r="AB281" s="348"/>
      <c r="AC281" s="348"/>
      <c r="AD281" s="348" t="s">
        <v>528</v>
      </c>
    </row>
    <row r="282" spans="1:36" s="275" customFormat="1" ht="39.950000000000003" customHeight="1" x14ac:dyDescent="0.25">
      <c r="A282" s="276"/>
      <c r="B282" s="315" t="s">
        <v>336</v>
      </c>
      <c r="C282" s="316" t="s">
        <v>339</v>
      </c>
      <c r="D282" s="317" t="s">
        <v>227</v>
      </c>
      <c r="E282" s="317" t="s">
        <v>221</v>
      </c>
      <c r="F282" s="318">
        <v>44293</v>
      </c>
      <c r="G282" s="318">
        <v>44475</v>
      </c>
      <c r="H282" s="318">
        <v>47560</v>
      </c>
      <c r="I282" s="301" t="s">
        <v>80</v>
      </c>
      <c r="J282" s="319">
        <v>1391000000</v>
      </c>
      <c r="K282" s="319">
        <v>1391000000</v>
      </c>
      <c r="L282" s="319">
        <v>1460477592</v>
      </c>
      <c r="M282" s="319">
        <v>1391000000</v>
      </c>
      <c r="N282" s="320">
        <v>0.10299999999999999</v>
      </c>
      <c r="O282" s="320">
        <v>2.6627756853352981E-3</v>
      </c>
      <c r="P282" s="413">
        <v>0.7</v>
      </c>
      <c r="Q282" s="453">
        <v>0.14277484934840329</v>
      </c>
      <c r="R282" s="349"/>
      <c r="S282" s="276"/>
      <c r="T282" s="426"/>
      <c r="U282" s="427"/>
      <c r="V282" s="428"/>
      <c r="W282" s="427"/>
      <c r="X282" s="429"/>
      <c r="Y282" s="341"/>
      <c r="Z282" s="430"/>
      <c r="AA282" s="341"/>
      <c r="AB282" s="348"/>
      <c r="AC282" s="348"/>
      <c r="AD282" s="348"/>
      <c r="AE282" s="349"/>
      <c r="AF282" s="341"/>
      <c r="AI282" s="338"/>
    </row>
    <row r="283" spans="1:36" s="275" customFormat="1" ht="39.950000000000003" customHeight="1" x14ac:dyDescent="0.25">
      <c r="A283" s="276"/>
      <c r="B283" s="315" t="s">
        <v>108</v>
      </c>
      <c r="C283" s="316" t="s">
        <v>109</v>
      </c>
      <c r="D283" s="317" t="s">
        <v>227</v>
      </c>
      <c r="E283" s="317" t="s">
        <v>221</v>
      </c>
      <c r="F283" s="318">
        <v>44298</v>
      </c>
      <c r="G283" s="318">
        <v>44480</v>
      </c>
      <c r="H283" s="318">
        <v>46171</v>
      </c>
      <c r="I283" s="301" t="s">
        <v>80</v>
      </c>
      <c r="J283" s="319">
        <v>890000000</v>
      </c>
      <c r="K283" s="319">
        <v>890000000</v>
      </c>
      <c r="L283" s="319">
        <v>927745753</v>
      </c>
      <c r="M283" s="319">
        <v>890000000</v>
      </c>
      <c r="N283" s="320">
        <v>0.09</v>
      </c>
      <c r="O283" s="320">
        <v>1.7037170093087098E-3</v>
      </c>
      <c r="P283" s="413">
        <v>0.7</v>
      </c>
      <c r="Q283" s="453">
        <v>1.1687453251924169E-2</v>
      </c>
      <c r="R283" s="349"/>
      <c r="S283" s="276"/>
      <c r="T283" s="426"/>
      <c r="U283" s="427"/>
      <c r="V283" s="428"/>
      <c r="W283" s="427"/>
      <c r="X283" s="429"/>
      <c r="Y283" s="341"/>
      <c r="Z283" s="430"/>
      <c r="AA283" s="341"/>
      <c r="AB283" s="348"/>
      <c r="AC283" s="348"/>
      <c r="AD283" s="348"/>
      <c r="AE283" s="349"/>
      <c r="AF283" s="341"/>
      <c r="AH283" s="348"/>
      <c r="AI283" s="338"/>
      <c r="AJ283" s="348"/>
    </row>
    <row r="284" spans="1:36" s="275" customFormat="1" ht="39.950000000000003" customHeight="1" x14ac:dyDescent="0.25">
      <c r="A284" s="276"/>
      <c r="B284" s="315" t="s">
        <v>512</v>
      </c>
      <c r="C284" s="316" t="s">
        <v>167</v>
      </c>
      <c r="D284" s="317" t="s">
        <v>227</v>
      </c>
      <c r="E284" s="317" t="s">
        <v>221</v>
      </c>
      <c r="F284" s="318">
        <v>44301</v>
      </c>
      <c r="G284" s="318">
        <v>44483</v>
      </c>
      <c r="H284" s="318">
        <v>47865</v>
      </c>
      <c r="I284" s="301" t="s">
        <v>80</v>
      </c>
      <c r="J284" s="319">
        <v>1000000000</v>
      </c>
      <c r="K284" s="319">
        <v>1000000000</v>
      </c>
      <c r="L284" s="319">
        <v>1032410959</v>
      </c>
      <c r="M284" s="319">
        <v>1000000000</v>
      </c>
      <c r="N284" s="320">
        <v>7.0000000000000007E-2</v>
      </c>
      <c r="O284" s="320">
        <v>1.9142887745041681E-3</v>
      </c>
      <c r="P284" s="413">
        <v>0.7</v>
      </c>
      <c r="Q284" s="453">
        <v>2.2032623111502662E-2</v>
      </c>
      <c r="R284" s="349"/>
      <c r="S284" s="276"/>
      <c r="T284" s="426"/>
      <c r="U284" s="427"/>
      <c r="V284" s="428"/>
      <c r="W284" s="427"/>
      <c r="X284" s="429"/>
      <c r="Y284" s="341"/>
      <c r="Z284" s="430"/>
      <c r="AA284" s="341"/>
      <c r="AB284" s="348"/>
      <c r="AC284" s="348"/>
      <c r="AD284" s="348"/>
      <c r="AE284" s="349"/>
      <c r="AF284" s="341"/>
      <c r="AH284" s="348"/>
      <c r="AI284" s="338"/>
      <c r="AJ284" s="348"/>
    </row>
    <row r="285" spans="1:36" s="275" customFormat="1" ht="39.950000000000003" customHeight="1" x14ac:dyDescent="0.25">
      <c r="A285" s="276"/>
      <c r="B285" s="315" t="s">
        <v>515</v>
      </c>
      <c r="C285" s="316" t="s">
        <v>167</v>
      </c>
      <c r="D285" s="317" t="s">
        <v>227</v>
      </c>
      <c r="E285" s="317" t="s">
        <v>221</v>
      </c>
      <c r="F285" s="318">
        <v>44302</v>
      </c>
      <c r="G285" s="318">
        <v>44484</v>
      </c>
      <c r="H285" s="318">
        <v>46785</v>
      </c>
      <c r="I285" s="301" t="s">
        <v>80</v>
      </c>
      <c r="J285" s="319">
        <v>1500000000</v>
      </c>
      <c r="K285" s="319">
        <v>1500000000</v>
      </c>
      <c r="L285" s="319">
        <v>1548328767</v>
      </c>
      <c r="M285" s="319">
        <v>1500000000</v>
      </c>
      <c r="N285" s="320">
        <v>7.0000000000000007E-2</v>
      </c>
      <c r="O285" s="320">
        <v>2.8714331617562525E-3</v>
      </c>
      <c r="P285" s="413">
        <v>0.7</v>
      </c>
      <c r="Q285" s="453">
        <v>2.2032623111502662E-2</v>
      </c>
      <c r="R285" s="349"/>
      <c r="S285" s="276"/>
      <c r="T285" s="426"/>
      <c r="U285" s="427"/>
      <c r="V285" s="428"/>
      <c r="W285" s="427"/>
      <c r="X285" s="429"/>
      <c r="Y285" s="341"/>
      <c r="Z285" s="430"/>
      <c r="AA285" s="341"/>
      <c r="AB285" s="348"/>
      <c r="AC285" s="348"/>
      <c r="AD285" s="348"/>
      <c r="AE285" s="349"/>
      <c r="AF285" s="341"/>
      <c r="AH285" s="348"/>
      <c r="AI285" s="338"/>
      <c r="AJ285" s="348"/>
    </row>
    <row r="286" spans="1:36" s="275" customFormat="1" ht="39.950000000000003" customHeight="1" x14ac:dyDescent="0.25">
      <c r="A286" s="276"/>
      <c r="B286" s="315" t="s">
        <v>512</v>
      </c>
      <c r="C286" s="316" t="s">
        <v>167</v>
      </c>
      <c r="D286" s="317" t="s">
        <v>227</v>
      </c>
      <c r="E286" s="317" t="s">
        <v>221</v>
      </c>
      <c r="F286" s="318">
        <v>44306</v>
      </c>
      <c r="G286" s="318">
        <v>44488</v>
      </c>
      <c r="H286" s="318">
        <v>47865</v>
      </c>
      <c r="I286" s="301" t="s">
        <v>80</v>
      </c>
      <c r="J286" s="319">
        <v>300000000</v>
      </c>
      <c r="K286" s="319">
        <v>300000000</v>
      </c>
      <c r="L286" s="319">
        <v>309705205</v>
      </c>
      <c r="M286" s="319">
        <v>300000000</v>
      </c>
      <c r="N286" s="320">
        <v>7.1999999999999995E-2</v>
      </c>
      <c r="O286" s="320">
        <v>5.7428663235125049E-4</v>
      </c>
      <c r="P286" s="413">
        <v>0.7</v>
      </c>
      <c r="Q286" s="453">
        <v>2.2032623111502662E-2</v>
      </c>
      <c r="R286" s="349"/>
      <c r="S286" s="276"/>
      <c r="T286" s="426"/>
      <c r="U286" s="427"/>
      <c r="V286" s="428"/>
      <c r="W286" s="427"/>
      <c r="X286" s="429"/>
      <c r="Y286" s="341"/>
      <c r="Z286" s="430"/>
      <c r="AA286" s="341"/>
      <c r="AB286" s="348"/>
      <c r="AC286" s="348"/>
      <c r="AD286" s="348"/>
      <c r="AE286" s="349"/>
      <c r="AF286" s="341"/>
      <c r="AH286" s="348"/>
      <c r="AI286" s="338"/>
      <c r="AJ286" s="348"/>
    </row>
    <row r="287" spans="1:36" s="275" customFormat="1" ht="39.950000000000003" customHeight="1" x14ac:dyDescent="0.25">
      <c r="A287" s="276"/>
      <c r="B287" s="315" t="s">
        <v>512</v>
      </c>
      <c r="C287" s="316" t="s">
        <v>167</v>
      </c>
      <c r="D287" s="317" t="s">
        <v>227</v>
      </c>
      <c r="E287" s="317" t="s">
        <v>221</v>
      </c>
      <c r="F287" s="318">
        <v>44307</v>
      </c>
      <c r="G287" s="318">
        <v>44489</v>
      </c>
      <c r="H287" s="318">
        <v>47865</v>
      </c>
      <c r="I287" s="301" t="s">
        <v>80</v>
      </c>
      <c r="J287" s="319">
        <v>1000000000</v>
      </c>
      <c r="K287" s="319">
        <v>1000000000</v>
      </c>
      <c r="L287" s="319">
        <v>1027687671</v>
      </c>
      <c r="M287" s="319">
        <v>1000000000</v>
      </c>
      <c r="N287" s="320">
        <v>6.2E-2</v>
      </c>
      <c r="O287" s="320">
        <v>1.9142887745041681E-3</v>
      </c>
      <c r="P287" s="413">
        <v>0.7</v>
      </c>
      <c r="Q287" s="453">
        <v>2.2032623111502662E-2</v>
      </c>
      <c r="R287" s="349"/>
      <c r="S287" s="276"/>
      <c r="T287" s="426"/>
      <c r="U287" s="427"/>
      <c r="V287" s="428"/>
      <c r="W287" s="427"/>
      <c r="X287" s="429"/>
      <c r="Y287" s="341"/>
      <c r="Z287" s="430"/>
      <c r="AA287" s="341"/>
      <c r="AB287" s="348"/>
      <c r="AC287" s="348"/>
      <c r="AD287" s="348"/>
      <c r="AE287" s="349"/>
      <c r="AF287" s="341"/>
      <c r="AH287" s="348"/>
      <c r="AI287" s="338"/>
      <c r="AJ287" s="348"/>
    </row>
    <row r="288" spans="1:36" s="275" customFormat="1" ht="39.950000000000003" customHeight="1" x14ac:dyDescent="0.25">
      <c r="A288" s="276"/>
      <c r="B288" s="315" t="s">
        <v>108</v>
      </c>
      <c r="C288" s="316" t="s">
        <v>109</v>
      </c>
      <c r="D288" s="317" t="s">
        <v>227</v>
      </c>
      <c r="E288" s="317" t="s">
        <v>221</v>
      </c>
      <c r="F288" s="318">
        <v>44312</v>
      </c>
      <c r="G288" s="318">
        <v>44494</v>
      </c>
      <c r="H288" s="318">
        <v>46171</v>
      </c>
      <c r="I288" s="301" t="s">
        <v>80</v>
      </c>
      <c r="J288" s="319">
        <v>1080000000</v>
      </c>
      <c r="K288" s="319">
        <v>1080000000</v>
      </c>
      <c r="L288" s="319">
        <v>1117400548</v>
      </c>
      <c r="M288" s="319">
        <v>1080000000</v>
      </c>
      <c r="N288" s="320">
        <v>0.08</v>
      </c>
      <c r="O288" s="320">
        <v>2.0674318764645019E-3</v>
      </c>
      <c r="P288" s="413">
        <v>0.7</v>
      </c>
      <c r="Q288" s="453">
        <v>1.1687453251924169E-2</v>
      </c>
      <c r="R288" s="349"/>
      <c r="S288" s="276"/>
      <c r="T288" s="426"/>
      <c r="U288" s="427"/>
      <c r="V288" s="428"/>
      <c r="W288" s="427"/>
      <c r="X288" s="429"/>
      <c r="Y288" s="341"/>
      <c r="Z288" s="430"/>
      <c r="AA288" s="341"/>
      <c r="AB288" s="348"/>
      <c r="AC288" s="348"/>
      <c r="AD288" s="348"/>
      <c r="AE288" s="349"/>
      <c r="AF288" s="341"/>
      <c r="AH288" s="348"/>
      <c r="AI288" s="338"/>
      <c r="AJ288" s="348"/>
    </row>
    <row r="289" spans="1:36" s="275" customFormat="1" ht="39.950000000000003" customHeight="1" x14ac:dyDescent="0.25">
      <c r="A289" s="276"/>
      <c r="B289" s="315" t="s">
        <v>111</v>
      </c>
      <c r="C289" s="316" t="s">
        <v>112</v>
      </c>
      <c r="D289" s="317" t="s">
        <v>226</v>
      </c>
      <c r="E289" s="317" t="s">
        <v>221</v>
      </c>
      <c r="F289" s="318">
        <v>44312</v>
      </c>
      <c r="G289" s="318">
        <v>44494</v>
      </c>
      <c r="H289" s="318">
        <v>45299</v>
      </c>
      <c r="I289" s="301" t="s">
        <v>80</v>
      </c>
      <c r="J289" s="319">
        <v>500000000</v>
      </c>
      <c r="K289" s="319">
        <v>500000000</v>
      </c>
      <c r="L289" s="319">
        <v>518397260</v>
      </c>
      <c r="M289" s="319">
        <v>500000000</v>
      </c>
      <c r="N289" s="320">
        <v>8.5000000000000006E-2</v>
      </c>
      <c r="O289" s="320">
        <v>9.5714438725208407E-4</v>
      </c>
      <c r="P289" s="413">
        <v>0.9</v>
      </c>
      <c r="Q289" s="453">
        <v>1.9175477033509712E-2</v>
      </c>
      <c r="R289" s="349"/>
      <c r="S289" s="276"/>
      <c r="T289" s="426"/>
      <c r="U289" s="427"/>
      <c r="V289" s="428"/>
      <c r="W289" s="427"/>
      <c r="X289" s="429"/>
      <c r="Y289" s="341"/>
      <c r="Z289" s="430"/>
      <c r="AA289" s="341"/>
      <c r="AB289" s="348"/>
      <c r="AC289" s="348"/>
      <c r="AD289" s="348"/>
      <c r="AE289" s="349"/>
      <c r="AF289" s="341"/>
      <c r="AH289" s="348"/>
      <c r="AI289" s="338"/>
      <c r="AJ289" s="348"/>
    </row>
    <row r="290" spans="1:36" s="275" customFormat="1" ht="39.950000000000003" customHeight="1" x14ac:dyDescent="0.25">
      <c r="A290" s="276"/>
      <c r="B290" s="315" t="s">
        <v>113</v>
      </c>
      <c r="C290" s="316" t="s">
        <v>112</v>
      </c>
      <c r="D290" s="317" t="s">
        <v>226</v>
      </c>
      <c r="E290" s="317" t="s">
        <v>221</v>
      </c>
      <c r="F290" s="318">
        <v>44312</v>
      </c>
      <c r="G290" s="318">
        <v>44494</v>
      </c>
      <c r="H290" s="318">
        <v>45299</v>
      </c>
      <c r="I290" s="301" t="s">
        <v>80</v>
      </c>
      <c r="J290" s="319">
        <v>500000000</v>
      </c>
      <c r="K290" s="319">
        <v>500000000</v>
      </c>
      <c r="L290" s="319">
        <v>518397260</v>
      </c>
      <c r="M290" s="319">
        <v>500000000</v>
      </c>
      <c r="N290" s="320">
        <v>8.5000000000000006E-2</v>
      </c>
      <c r="O290" s="320">
        <v>9.5714438725208407E-4</v>
      </c>
      <c r="P290" s="413">
        <v>0.9</v>
      </c>
      <c r="Q290" s="453">
        <v>1.9175477033509712E-2</v>
      </c>
      <c r="R290" s="349"/>
      <c r="S290" s="276"/>
      <c r="T290" s="426"/>
      <c r="U290" s="427"/>
      <c r="V290" s="428"/>
      <c r="W290" s="427"/>
      <c r="X290" s="429"/>
      <c r="Y290" s="341"/>
      <c r="Z290" s="430"/>
      <c r="AA290" s="341"/>
      <c r="AB290" s="348"/>
      <c r="AC290" s="348"/>
      <c r="AD290" s="348"/>
      <c r="AE290" s="349"/>
      <c r="AF290" s="341"/>
      <c r="AH290" s="348"/>
      <c r="AI290" s="338"/>
      <c r="AJ290" s="348"/>
    </row>
    <row r="291" spans="1:36" s="275" customFormat="1" ht="39.950000000000003" customHeight="1" x14ac:dyDescent="0.25">
      <c r="A291" s="276"/>
      <c r="B291" s="315" t="s">
        <v>114</v>
      </c>
      <c r="C291" s="316" t="s">
        <v>112</v>
      </c>
      <c r="D291" s="317" t="s">
        <v>226</v>
      </c>
      <c r="E291" s="317" t="s">
        <v>221</v>
      </c>
      <c r="F291" s="318">
        <v>44312</v>
      </c>
      <c r="G291" s="318">
        <v>44494</v>
      </c>
      <c r="H291" s="318">
        <v>45299</v>
      </c>
      <c r="I291" s="301" t="s">
        <v>80</v>
      </c>
      <c r="J291" s="319">
        <v>500000000</v>
      </c>
      <c r="K291" s="319">
        <v>500000000</v>
      </c>
      <c r="L291" s="319">
        <v>518397260</v>
      </c>
      <c r="M291" s="319">
        <v>500000000</v>
      </c>
      <c r="N291" s="320">
        <v>8.5000000000000006E-2</v>
      </c>
      <c r="O291" s="320">
        <v>9.5714438725208407E-4</v>
      </c>
      <c r="P291" s="413">
        <v>0.9</v>
      </c>
      <c r="Q291" s="453">
        <v>1.9175477033509712E-2</v>
      </c>
      <c r="R291" s="349"/>
      <c r="S291" s="276"/>
      <c r="T291" s="426"/>
      <c r="U291" s="427"/>
      <c r="V291" s="428"/>
      <c r="W291" s="427"/>
      <c r="X291" s="429"/>
      <c r="Y291" s="341"/>
      <c r="Z291" s="430"/>
      <c r="AA291" s="341"/>
      <c r="AB291" s="348"/>
      <c r="AC291" s="348"/>
      <c r="AD291" s="348"/>
      <c r="AE291" s="349"/>
      <c r="AF291" s="341"/>
      <c r="AH291" s="348"/>
      <c r="AI291" s="338"/>
      <c r="AJ291" s="348"/>
    </row>
    <row r="292" spans="1:36" s="275" customFormat="1" ht="39.950000000000003" customHeight="1" x14ac:dyDescent="0.25">
      <c r="A292" s="276"/>
      <c r="B292" s="315" t="s">
        <v>115</v>
      </c>
      <c r="C292" s="316" t="s">
        <v>112</v>
      </c>
      <c r="D292" s="317" t="s">
        <v>226</v>
      </c>
      <c r="E292" s="317" t="s">
        <v>221</v>
      </c>
      <c r="F292" s="318">
        <v>44312</v>
      </c>
      <c r="G292" s="318">
        <v>44494</v>
      </c>
      <c r="H292" s="318">
        <v>45299</v>
      </c>
      <c r="I292" s="301" t="s">
        <v>80</v>
      </c>
      <c r="J292" s="319">
        <v>500000000</v>
      </c>
      <c r="K292" s="319">
        <v>500000000</v>
      </c>
      <c r="L292" s="319">
        <v>518397260</v>
      </c>
      <c r="M292" s="319">
        <v>500000000</v>
      </c>
      <c r="N292" s="320">
        <v>8.5000000000000006E-2</v>
      </c>
      <c r="O292" s="320">
        <v>9.5714438725208407E-4</v>
      </c>
      <c r="P292" s="413">
        <v>0.9</v>
      </c>
      <c r="Q292" s="453">
        <v>1.9175477033509712E-2</v>
      </c>
      <c r="R292" s="349"/>
      <c r="S292" s="276"/>
      <c r="T292" s="426"/>
      <c r="U292" s="427"/>
      <c r="V292" s="428"/>
      <c r="W292" s="427"/>
      <c r="X292" s="429"/>
      <c r="Y292" s="341"/>
      <c r="Z292" s="430"/>
      <c r="AA292" s="341"/>
      <c r="AB292" s="348"/>
      <c r="AC292" s="348"/>
      <c r="AD292" s="348"/>
      <c r="AE292" s="349"/>
      <c r="AF292" s="341"/>
      <c r="AH292" s="348"/>
      <c r="AI292" s="338"/>
      <c r="AJ292" s="348"/>
    </row>
    <row r="293" spans="1:36" s="275" customFormat="1" ht="39.950000000000003" customHeight="1" x14ac:dyDescent="0.25">
      <c r="A293" s="276"/>
      <c r="B293" s="315" t="s">
        <v>116</v>
      </c>
      <c r="C293" s="316" t="s">
        <v>112</v>
      </c>
      <c r="D293" s="317" t="s">
        <v>226</v>
      </c>
      <c r="E293" s="317" t="s">
        <v>221</v>
      </c>
      <c r="F293" s="318">
        <v>44312</v>
      </c>
      <c r="G293" s="318">
        <v>44494</v>
      </c>
      <c r="H293" s="318">
        <v>45299</v>
      </c>
      <c r="I293" s="301" t="s">
        <v>80</v>
      </c>
      <c r="J293" s="319">
        <v>500000000</v>
      </c>
      <c r="K293" s="319">
        <v>500000000</v>
      </c>
      <c r="L293" s="319">
        <v>518397260</v>
      </c>
      <c r="M293" s="319">
        <v>500000000</v>
      </c>
      <c r="N293" s="320">
        <v>8.5000000000000006E-2</v>
      </c>
      <c r="O293" s="320">
        <v>9.5714438725208407E-4</v>
      </c>
      <c r="P293" s="413">
        <v>0.9</v>
      </c>
      <c r="Q293" s="453">
        <v>1.9175477033509712E-2</v>
      </c>
      <c r="R293" s="349"/>
      <c r="S293" s="276"/>
      <c r="T293" s="426"/>
      <c r="U293" s="427"/>
      <c r="V293" s="428"/>
      <c r="W293" s="427"/>
      <c r="X293" s="429"/>
      <c r="Y293" s="341"/>
      <c r="Z293" s="430"/>
      <c r="AA293" s="341"/>
      <c r="AB293" s="348"/>
      <c r="AC293" s="348"/>
      <c r="AD293" s="348"/>
      <c r="AE293" s="349"/>
      <c r="AF293" s="341"/>
      <c r="AH293" s="348"/>
      <c r="AI293" s="338"/>
      <c r="AJ293" s="348"/>
    </row>
    <row r="294" spans="1:36" s="275" customFormat="1" ht="39.950000000000003" customHeight="1" x14ac:dyDescent="0.25">
      <c r="A294" s="276"/>
      <c r="B294" s="315" t="s">
        <v>117</v>
      </c>
      <c r="C294" s="316" t="s">
        <v>112</v>
      </c>
      <c r="D294" s="317" t="s">
        <v>226</v>
      </c>
      <c r="E294" s="317" t="s">
        <v>221</v>
      </c>
      <c r="F294" s="318">
        <v>44312</v>
      </c>
      <c r="G294" s="318">
        <v>44494</v>
      </c>
      <c r="H294" s="318">
        <v>45299</v>
      </c>
      <c r="I294" s="301" t="s">
        <v>80</v>
      </c>
      <c r="J294" s="319">
        <v>500000000</v>
      </c>
      <c r="K294" s="319">
        <v>500000000</v>
      </c>
      <c r="L294" s="319">
        <v>518397260</v>
      </c>
      <c r="M294" s="319">
        <v>500000000</v>
      </c>
      <c r="N294" s="320">
        <v>8.5000000000000006E-2</v>
      </c>
      <c r="O294" s="320">
        <v>9.5714438725208407E-4</v>
      </c>
      <c r="P294" s="413">
        <v>0.9</v>
      </c>
      <c r="Q294" s="453">
        <v>1.9175477033509712E-2</v>
      </c>
      <c r="R294" s="349"/>
      <c r="S294" s="276"/>
      <c r="T294" s="426"/>
      <c r="U294" s="427"/>
      <c r="V294" s="428"/>
      <c r="W294" s="427"/>
      <c r="X294" s="429"/>
      <c r="Y294" s="341"/>
      <c r="Z294" s="430"/>
      <c r="AA294" s="341"/>
      <c r="AB294" s="348"/>
      <c r="AC294" s="348"/>
      <c r="AD294" s="348"/>
      <c r="AE294" s="349"/>
      <c r="AF294" s="341"/>
      <c r="AH294" s="348"/>
      <c r="AI294" s="338"/>
      <c r="AJ294" s="348"/>
    </row>
    <row r="295" spans="1:36" s="275" customFormat="1" ht="39.950000000000003" customHeight="1" x14ac:dyDescent="0.25">
      <c r="A295" s="276"/>
      <c r="B295" s="315" t="s">
        <v>118</v>
      </c>
      <c r="C295" s="316" t="s">
        <v>112</v>
      </c>
      <c r="D295" s="317" t="s">
        <v>226</v>
      </c>
      <c r="E295" s="317" t="s">
        <v>221</v>
      </c>
      <c r="F295" s="318">
        <v>44312</v>
      </c>
      <c r="G295" s="318">
        <v>44494</v>
      </c>
      <c r="H295" s="318">
        <v>45299</v>
      </c>
      <c r="I295" s="301" t="s">
        <v>80</v>
      </c>
      <c r="J295" s="319">
        <v>500000000</v>
      </c>
      <c r="K295" s="319">
        <v>500000000</v>
      </c>
      <c r="L295" s="319">
        <v>518397260</v>
      </c>
      <c r="M295" s="319">
        <v>500000000</v>
      </c>
      <c r="N295" s="320">
        <v>8.5000000000000006E-2</v>
      </c>
      <c r="O295" s="320">
        <v>9.5714438725208407E-4</v>
      </c>
      <c r="P295" s="413">
        <v>0.9</v>
      </c>
      <c r="Q295" s="453">
        <v>1.9175477033509712E-2</v>
      </c>
      <c r="R295" s="349"/>
      <c r="S295" s="276"/>
      <c r="T295" s="426"/>
      <c r="U295" s="427"/>
      <c r="V295" s="428"/>
      <c r="W295" s="427"/>
      <c r="X295" s="429"/>
      <c r="Y295" s="341"/>
      <c r="Z295" s="430"/>
      <c r="AA295" s="341"/>
      <c r="AB295" s="348"/>
      <c r="AC295" s="348"/>
      <c r="AD295" s="348"/>
      <c r="AE295" s="349"/>
      <c r="AF295" s="341"/>
      <c r="AH295" s="348"/>
      <c r="AI295" s="338"/>
      <c r="AJ295" s="348"/>
    </row>
    <row r="296" spans="1:36" s="275" customFormat="1" ht="39.950000000000003" customHeight="1" x14ac:dyDescent="0.25">
      <c r="A296" s="276"/>
      <c r="B296" s="315" t="s">
        <v>119</v>
      </c>
      <c r="C296" s="316" t="s">
        <v>112</v>
      </c>
      <c r="D296" s="317" t="s">
        <v>226</v>
      </c>
      <c r="E296" s="317" t="s">
        <v>221</v>
      </c>
      <c r="F296" s="318">
        <v>44312</v>
      </c>
      <c r="G296" s="318">
        <v>44494</v>
      </c>
      <c r="H296" s="318">
        <v>45299</v>
      </c>
      <c r="I296" s="301" t="s">
        <v>80</v>
      </c>
      <c r="J296" s="319">
        <v>500000000</v>
      </c>
      <c r="K296" s="319">
        <v>500000000</v>
      </c>
      <c r="L296" s="319">
        <v>518397260</v>
      </c>
      <c r="M296" s="319">
        <v>500000000</v>
      </c>
      <c r="N296" s="320">
        <v>8.5000000000000006E-2</v>
      </c>
      <c r="O296" s="320">
        <v>9.5714438725208407E-4</v>
      </c>
      <c r="P296" s="413">
        <v>0.9</v>
      </c>
      <c r="Q296" s="453">
        <v>1.9175477033509712E-2</v>
      </c>
      <c r="R296" s="349"/>
      <c r="S296" s="276"/>
      <c r="T296" s="426"/>
      <c r="U296" s="427"/>
      <c r="V296" s="428"/>
      <c r="W296" s="427"/>
      <c r="X296" s="429"/>
      <c r="Y296" s="341"/>
      <c r="Z296" s="430"/>
      <c r="AA296" s="341"/>
      <c r="AB296" s="348"/>
      <c r="AC296" s="348"/>
      <c r="AD296" s="348"/>
      <c r="AE296" s="349"/>
      <c r="AF296" s="341"/>
      <c r="AH296" s="348"/>
      <c r="AI296" s="338"/>
      <c r="AJ296" s="348"/>
    </row>
    <row r="297" spans="1:36" s="275" customFormat="1" ht="39.950000000000003" customHeight="1" x14ac:dyDescent="0.25">
      <c r="A297" s="276"/>
      <c r="B297" s="315" t="s">
        <v>120</v>
      </c>
      <c r="C297" s="316" t="s">
        <v>112</v>
      </c>
      <c r="D297" s="317" t="s">
        <v>226</v>
      </c>
      <c r="E297" s="317" t="s">
        <v>221</v>
      </c>
      <c r="F297" s="318">
        <v>44312</v>
      </c>
      <c r="G297" s="318">
        <v>44494</v>
      </c>
      <c r="H297" s="318">
        <v>45299</v>
      </c>
      <c r="I297" s="301" t="s">
        <v>80</v>
      </c>
      <c r="J297" s="319">
        <v>500000000</v>
      </c>
      <c r="K297" s="319">
        <v>500000000</v>
      </c>
      <c r="L297" s="319">
        <v>518397260</v>
      </c>
      <c r="M297" s="319">
        <v>500000000</v>
      </c>
      <c r="N297" s="320">
        <v>8.5000000000000006E-2</v>
      </c>
      <c r="O297" s="320">
        <v>9.5714438725208407E-4</v>
      </c>
      <c r="P297" s="413">
        <v>0.9</v>
      </c>
      <c r="Q297" s="453">
        <v>1.9175477033509712E-2</v>
      </c>
      <c r="R297" s="349"/>
      <c r="S297" s="276"/>
      <c r="T297" s="426"/>
      <c r="U297" s="427"/>
      <c r="V297" s="428"/>
      <c r="W297" s="427"/>
      <c r="X297" s="429"/>
      <c r="Y297" s="341"/>
      <c r="Z297" s="430"/>
      <c r="AA297" s="341"/>
      <c r="AB297" s="348"/>
      <c r="AC297" s="348"/>
      <c r="AD297" s="348"/>
      <c r="AE297" s="349"/>
      <c r="AF297" s="341"/>
      <c r="AH297" s="348"/>
      <c r="AI297" s="338"/>
      <c r="AJ297" s="348"/>
    </row>
    <row r="298" spans="1:36" s="275" customFormat="1" ht="39.950000000000003" customHeight="1" x14ac:dyDescent="0.25">
      <c r="A298" s="276"/>
      <c r="B298" s="315" t="s">
        <v>121</v>
      </c>
      <c r="C298" s="316" t="s">
        <v>112</v>
      </c>
      <c r="D298" s="317" t="s">
        <v>226</v>
      </c>
      <c r="E298" s="317" t="s">
        <v>221</v>
      </c>
      <c r="F298" s="318">
        <v>44312</v>
      </c>
      <c r="G298" s="318">
        <v>44494</v>
      </c>
      <c r="H298" s="318">
        <v>45299</v>
      </c>
      <c r="I298" s="301" t="s">
        <v>80</v>
      </c>
      <c r="J298" s="319">
        <v>500000000</v>
      </c>
      <c r="K298" s="319">
        <v>500000000</v>
      </c>
      <c r="L298" s="319">
        <v>518397260</v>
      </c>
      <c r="M298" s="319">
        <v>500000000</v>
      </c>
      <c r="N298" s="320">
        <v>8.5000000000000006E-2</v>
      </c>
      <c r="O298" s="320">
        <v>9.5714438725208407E-4</v>
      </c>
      <c r="P298" s="413">
        <v>0.9</v>
      </c>
      <c r="Q298" s="453">
        <v>1.9175477033509712E-2</v>
      </c>
      <c r="R298" s="349"/>
      <c r="S298" s="276"/>
      <c r="T298" s="426"/>
      <c r="U298" s="427"/>
      <c r="V298" s="428"/>
      <c r="W298" s="427"/>
      <c r="X298" s="429"/>
      <c r="Y298" s="341"/>
      <c r="Z298" s="430"/>
      <c r="AA298" s="341"/>
      <c r="AB298" s="348"/>
      <c r="AC298" s="348"/>
      <c r="AD298" s="348"/>
      <c r="AE298" s="349"/>
      <c r="AF298" s="341"/>
      <c r="AH298" s="348"/>
      <c r="AI298" s="338"/>
      <c r="AJ298" s="348"/>
    </row>
    <row r="299" spans="1:36" s="275" customFormat="1" ht="39.950000000000003" customHeight="1" x14ac:dyDescent="0.25">
      <c r="A299" s="276"/>
      <c r="B299" s="315" t="s">
        <v>122</v>
      </c>
      <c r="C299" s="316" t="s">
        <v>110</v>
      </c>
      <c r="D299" s="317" t="s">
        <v>226</v>
      </c>
      <c r="E299" s="317" t="s">
        <v>221</v>
      </c>
      <c r="F299" s="318">
        <v>44312</v>
      </c>
      <c r="G299" s="318">
        <v>44494</v>
      </c>
      <c r="H299" s="318">
        <v>44683</v>
      </c>
      <c r="I299" s="301" t="s">
        <v>80</v>
      </c>
      <c r="J299" s="319">
        <v>187000000</v>
      </c>
      <c r="K299" s="319">
        <v>187000000</v>
      </c>
      <c r="L299" s="319">
        <v>193880575</v>
      </c>
      <c r="M299" s="319">
        <v>187000000</v>
      </c>
      <c r="N299" s="320">
        <v>8.5000000000000006E-2</v>
      </c>
      <c r="O299" s="320">
        <v>3.5797200083227947E-4</v>
      </c>
      <c r="P299" s="413">
        <v>0.9</v>
      </c>
      <c r="Q299" s="453">
        <v>2.3815942475619062E-3</v>
      </c>
      <c r="R299" s="349"/>
      <c r="S299" s="276"/>
      <c r="T299" s="426"/>
      <c r="U299" s="427"/>
      <c r="V299" s="428"/>
      <c r="W299" s="427"/>
      <c r="X299" s="429"/>
      <c r="Y299" s="341"/>
      <c r="Z299" s="430"/>
      <c r="AA299" s="341"/>
      <c r="AB299" s="348"/>
      <c r="AC299" s="348"/>
      <c r="AD299" s="348"/>
      <c r="AE299" s="349"/>
      <c r="AF299" s="341"/>
      <c r="AH299" s="348"/>
      <c r="AI299" s="338"/>
      <c r="AJ299" s="348"/>
    </row>
    <row r="300" spans="1:36" s="275" customFormat="1" ht="39.950000000000003" customHeight="1" x14ac:dyDescent="0.25">
      <c r="A300" s="276"/>
      <c r="B300" s="315" t="s">
        <v>124</v>
      </c>
      <c r="C300" s="316" t="s">
        <v>110</v>
      </c>
      <c r="D300" s="317" t="s">
        <v>226</v>
      </c>
      <c r="E300" s="317" t="s">
        <v>221</v>
      </c>
      <c r="F300" s="318">
        <v>44312</v>
      </c>
      <c r="G300" s="318">
        <v>44494</v>
      </c>
      <c r="H300" s="318">
        <v>44501</v>
      </c>
      <c r="I300" s="301" t="s">
        <v>80</v>
      </c>
      <c r="J300" s="319">
        <v>459000000</v>
      </c>
      <c r="K300" s="319">
        <v>459000000</v>
      </c>
      <c r="L300" s="319">
        <v>475888685</v>
      </c>
      <c r="M300" s="319">
        <v>459000000</v>
      </c>
      <c r="N300" s="320">
        <v>8.5000000000000006E-2</v>
      </c>
      <c r="O300" s="320">
        <v>8.7865854749741323E-4</v>
      </c>
      <c r="P300" s="413">
        <v>0.9</v>
      </c>
      <c r="Q300" s="453">
        <v>2.3815942475619062E-3</v>
      </c>
      <c r="R300" s="349"/>
      <c r="S300" s="276"/>
      <c r="T300" s="426"/>
      <c r="U300" s="427"/>
      <c r="V300" s="428"/>
      <c r="W300" s="427"/>
      <c r="X300" s="429"/>
      <c r="Y300" s="341"/>
      <c r="Z300" s="430"/>
      <c r="AA300" s="341"/>
      <c r="AB300" s="348"/>
      <c r="AC300" s="348"/>
      <c r="AD300" s="348"/>
      <c r="AE300" s="349"/>
      <c r="AF300" s="341"/>
      <c r="AH300" s="348"/>
      <c r="AI300" s="338"/>
      <c r="AJ300" s="348"/>
    </row>
    <row r="301" spans="1:36" s="275" customFormat="1" ht="39.950000000000003" customHeight="1" x14ac:dyDescent="0.25">
      <c r="A301" s="276"/>
      <c r="B301" s="315" t="s">
        <v>125</v>
      </c>
      <c r="C301" s="316" t="s">
        <v>126</v>
      </c>
      <c r="D301" s="317" t="s">
        <v>226</v>
      </c>
      <c r="E301" s="317" t="s">
        <v>221</v>
      </c>
      <c r="F301" s="318">
        <v>44314</v>
      </c>
      <c r="G301" s="318">
        <v>44496</v>
      </c>
      <c r="H301" s="318">
        <v>45314</v>
      </c>
      <c r="I301" s="301" t="s">
        <v>80</v>
      </c>
      <c r="J301" s="319">
        <v>500000000</v>
      </c>
      <c r="K301" s="319">
        <v>500000000</v>
      </c>
      <c r="L301" s="319">
        <v>517095890</v>
      </c>
      <c r="M301" s="319">
        <v>500000000</v>
      </c>
      <c r="N301" s="320">
        <v>0.08</v>
      </c>
      <c r="O301" s="320">
        <v>9.5714438725208407E-4</v>
      </c>
      <c r="P301" s="413">
        <v>0.9</v>
      </c>
      <c r="Q301" s="453">
        <v>7.6701908134038923E-3</v>
      </c>
      <c r="R301" s="349"/>
      <c r="S301" s="276"/>
      <c r="T301" s="426"/>
      <c r="U301" s="427"/>
      <c r="V301" s="428"/>
      <c r="W301" s="427"/>
      <c r="X301" s="429"/>
      <c r="Y301" s="341"/>
      <c r="Z301" s="430"/>
      <c r="AA301" s="341"/>
      <c r="AB301" s="348"/>
      <c r="AC301" s="348"/>
      <c r="AD301" s="348"/>
      <c r="AE301" s="349"/>
      <c r="AF301" s="341"/>
      <c r="AH301" s="348"/>
      <c r="AI301" s="338"/>
      <c r="AJ301" s="348"/>
    </row>
    <row r="302" spans="1:36" s="275" customFormat="1" ht="39.950000000000003" customHeight="1" x14ac:dyDescent="0.25">
      <c r="A302" s="276"/>
      <c r="B302" s="315" t="s">
        <v>127</v>
      </c>
      <c r="C302" s="316" t="s">
        <v>126</v>
      </c>
      <c r="D302" s="317" t="s">
        <v>226</v>
      </c>
      <c r="E302" s="317" t="s">
        <v>221</v>
      </c>
      <c r="F302" s="318">
        <v>44314</v>
      </c>
      <c r="G302" s="318">
        <v>44496</v>
      </c>
      <c r="H302" s="318">
        <v>45314</v>
      </c>
      <c r="I302" s="301" t="s">
        <v>80</v>
      </c>
      <c r="J302" s="319">
        <v>500000000</v>
      </c>
      <c r="K302" s="319">
        <v>500000000</v>
      </c>
      <c r="L302" s="319">
        <v>517095890</v>
      </c>
      <c r="M302" s="319">
        <v>500000000</v>
      </c>
      <c r="N302" s="320">
        <v>0.08</v>
      </c>
      <c r="O302" s="320">
        <v>9.5714438725208407E-4</v>
      </c>
      <c r="P302" s="413">
        <v>0.9</v>
      </c>
      <c r="Q302" s="453">
        <v>7.6701908134038923E-3</v>
      </c>
      <c r="R302" s="349"/>
      <c r="S302" s="276"/>
      <c r="T302" s="426"/>
      <c r="U302" s="427"/>
      <c r="V302" s="428"/>
      <c r="W302" s="427"/>
      <c r="X302" s="429"/>
      <c r="Y302" s="341"/>
      <c r="Z302" s="430"/>
      <c r="AA302" s="341"/>
      <c r="AB302" s="348"/>
      <c r="AC302" s="348"/>
      <c r="AD302" s="348"/>
      <c r="AE302" s="349"/>
      <c r="AF302" s="341"/>
      <c r="AH302" s="348"/>
      <c r="AI302" s="338"/>
      <c r="AJ302" s="348"/>
    </row>
    <row r="303" spans="1:36" s="275" customFormat="1" ht="39.950000000000003" customHeight="1" x14ac:dyDescent="0.25">
      <c r="A303" s="276"/>
      <c r="B303" s="315" t="s">
        <v>128</v>
      </c>
      <c r="C303" s="316" t="s">
        <v>129</v>
      </c>
      <c r="D303" s="317" t="s">
        <v>226</v>
      </c>
      <c r="E303" s="317" t="s">
        <v>221</v>
      </c>
      <c r="F303" s="318">
        <v>44314</v>
      </c>
      <c r="G303" s="318">
        <v>44496</v>
      </c>
      <c r="H303" s="318">
        <v>44592</v>
      </c>
      <c r="I303" s="301" t="s">
        <v>80</v>
      </c>
      <c r="J303" s="319">
        <v>500000000</v>
      </c>
      <c r="K303" s="319">
        <v>500000000</v>
      </c>
      <c r="L303" s="319">
        <v>517095890</v>
      </c>
      <c r="M303" s="319">
        <v>500000000</v>
      </c>
      <c r="N303" s="320">
        <v>0.08</v>
      </c>
      <c r="O303" s="320">
        <v>9.5714438725208407E-4</v>
      </c>
      <c r="P303" s="413">
        <v>0.9</v>
      </c>
      <c r="Q303" s="453">
        <v>4.0268501770370398E-3</v>
      </c>
      <c r="R303" s="349"/>
      <c r="S303" s="276"/>
      <c r="T303" s="426"/>
      <c r="U303" s="427"/>
      <c r="V303" s="428"/>
      <c r="W303" s="427"/>
      <c r="X303" s="429"/>
      <c r="Y303" s="341"/>
      <c r="Z303" s="430"/>
      <c r="AA303" s="341"/>
      <c r="AB303" s="348"/>
      <c r="AC303" s="348"/>
      <c r="AD303" s="348"/>
      <c r="AE303" s="349"/>
      <c r="AF303" s="341"/>
      <c r="AH303" s="348"/>
      <c r="AI303" s="338"/>
      <c r="AJ303" s="348"/>
    </row>
    <row r="304" spans="1:36" s="275" customFormat="1" ht="39.950000000000003" customHeight="1" x14ac:dyDescent="0.25">
      <c r="A304" s="276"/>
      <c r="B304" s="315" t="s">
        <v>130</v>
      </c>
      <c r="C304" s="316" t="s">
        <v>129</v>
      </c>
      <c r="D304" s="317" t="s">
        <v>226</v>
      </c>
      <c r="E304" s="317" t="s">
        <v>221</v>
      </c>
      <c r="F304" s="318">
        <v>44314</v>
      </c>
      <c r="G304" s="318">
        <v>44496</v>
      </c>
      <c r="H304" s="318">
        <v>44592</v>
      </c>
      <c r="I304" s="301" t="s">
        <v>80</v>
      </c>
      <c r="J304" s="319">
        <v>500000000</v>
      </c>
      <c r="K304" s="319">
        <v>500000000</v>
      </c>
      <c r="L304" s="319">
        <v>517095890</v>
      </c>
      <c r="M304" s="319">
        <v>500000000</v>
      </c>
      <c r="N304" s="320">
        <v>0.08</v>
      </c>
      <c r="O304" s="320">
        <v>9.5714438725208407E-4</v>
      </c>
      <c r="P304" s="413">
        <v>0.9</v>
      </c>
      <c r="Q304" s="453">
        <v>4.0268501770370398E-3</v>
      </c>
      <c r="R304" s="349"/>
      <c r="S304" s="276"/>
      <c r="T304" s="426"/>
      <c r="U304" s="427"/>
      <c r="V304" s="428"/>
      <c r="W304" s="427"/>
      <c r="X304" s="429"/>
      <c r="Y304" s="341"/>
      <c r="Z304" s="430"/>
      <c r="AA304" s="341"/>
      <c r="AB304" s="348"/>
      <c r="AC304" s="348"/>
      <c r="AD304" s="348"/>
      <c r="AE304" s="349"/>
      <c r="AF304" s="341"/>
      <c r="AH304" s="348"/>
      <c r="AI304" s="338"/>
      <c r="AJ304" s="348"/>
    </row>
    <row r="305" spans="1:36" s="275" customFormat="1" ht="39.950000000000003" customHeight="1" x14ac:dyDescent="0.25">
      <c r="A305" s="276"/>
      <c r="B305" s="315" t="s">
        <v>131</v>
      </c>
      <c r="C305" s="316" t="s">
        <v>129</v>
      </c>
      <c r="D305" s="317" t="s">
        <v>226</v>
      </c>
      <c r="E305" s="317" t="s">
        <v>221</v>
      </c>
      <c r="F305" s="318">
        <v>44314</v>
      </c>
      <c r="G305" s="318">
        <v>44496</v>
      </c>
      <c r="H305" s="318">
        <v>44592</v>
      </c>
      <c r="I305" s="301" t="s">
        <v>80</v>
      </c>
      <c r="J305" s="319">
        <v>500000000</v>
      </c>
      <c r="K305" s="319">
        <v>500000000</v>
      </c>
      <c r="L305" s="319">
        <v>517095890</v>
      </c>
      <c r="M305" s="319">
        <v>500000000</v>
      </c>
      <c r="N305" s="320">
        <v>0.08</v>
      </c>
      <c r="O305" s="320">
        <v>9.5714438725208407E-4</v>
      </c>
      <c r="P305" s="413">
        <v>0.9</v>
      </c>
      <c r="Q305" s="453">
        <v>4.0268501770370398E-3</v>
      </c>
      <c r="R305" s="349"/>
      <c r="S305" s="276"/>
      <c r="T305" s="426"/>
      <c r="U305" s="427"/>
      <c r="V305" s="428"/>
      <c r="W305" s="427"/>
      <c r="X305" s="429"/>
      <c r="Y305" s="341"/>
      <c r="Z305" s="430"/>
      <c r="AA305" s="341"/>
      <c r="AB305" s="348"/>
      <c r="AC305" s="348"/>
      <c r="AD305" s="348"/>
      <c r="AE305" s="349"/>
      <c r="AF305" s="341"/>
      <c r="AH305" s="348"/>
      <c r="AI305" s="338"/>
      <c r="AJ305" s="348"/>
    </row>
    <row r="306" spans="1:36" s="275" customFormat="1" ht="39.950000000000003" customHeight="1" x14ac:dyDescent="0.25">
      <c r="A306" s="276"/>
      <c r="B306" s="315" t="s">
        <v>132</v>
      </c>
      <c r="C306" s="316" t="s">
        <v>129</v>
      </c>
      <c r="D306" s="317" t="s">
        <v>226</v>
      </c>
      <c r="E306" s="317" t="s">
        <v>221</v>
      </c>
      <c r="F306" s="318">
        <v>44314</v>
      </c>
      <c r="G306" s="318">
        <v>44496</v>
      </c>
      <c r="H306" s="318">
        <v>44592</v>
      </c>
      <c r="I306" s="301" t="s">
        <v>80</v>
      </c>
      <c r="J306" s="319">
        <v>500000000</v>
      </c>
      <c r="K306" s="319">
        <v>500000000</v>
      </c>
      <c r="L306" s="319">
        <v>517095890</v>
      </c>
      <c r="M306" s="319">
        <v>500000000</v>
      </c>
      <c r="N306" s="320">
        <v>0.08</v>
      </c>
      <c r="O306" s="320">
        <v>9.5714438725208407E-4</v>
      </c>
      <c r="P306" s="413">
        <v>0.9</v>
      </c>
      <c r="Q306" s="453">
        <v>4.0268501770370398E-3</v>
      </c>
      <c r="R306" s="349"/>
      <c r="S306" s="276"/>
      <c r="T306" s="426"/>
      <c r="U306" s="427"/>
      <c r="V306" s="428"/>
      <c r="W306" s="427"/>
      <c r="X306" s="429"/>
      <c r="Y306" s="341"/>
      <c r="Z306" s="430"/>
      <c r="AA306" s="341"/>
      <c r="AB306" s="348"/>
      <c r="AC306" s="348"/>
      <c r="AD306" s="348"/>
      <c r="AE306" s="349"/>
      <c r="AF306" s="341"/>
      <c r="AH306" s="348"/>
      <c r="AI306" s="338"/>
      <c r="AJ306" s="348"/>
    </row>
    <row r="307" spans="1:36" s="275" customFormat="1" ht="39.950000000000003" customHeight="1" x14ac:dyDescent="0.25">
      <c r="A307" s="276"/>
      <c r="B307" s="315" t="s">
        <v>133</v>
      </c>
      <c r="C307" s="316" t="s">
        <v>134</v>
      </c>
      <c r="D307" s="317" t="s">
        <v>226</v>
      </c>
      <c r="E307" s="317" t="s">
        <v>221</v>
      </c>
      <c r="F307" s="318">
        <v>44314</v>
      </c>
      <c r="G307" s="318">
        <v>44496</v>
      </c>
      <c r="H307" s="318">
        <v>45320</v>
      </c>
      <c r="I307" s="301" t="s">
        <v>80</v>
      </c>
      <c r="J307" s="319">
        <v>500000000</v>
      </c>
      <c r="K307" s="319">
        <v>500000000</v>
      </c>
      <c r="L307" s="319">
        <v>517095890</v>
      </c>
      <c r="M307" s="319">
        <v>500000000</v>
      </c>
      <c r="N307" s="320">
        <v>0.08</v>
      </c>
      <c r="O307" s="320">
        <v>9.5714438725208407E-4</v>
      </c>
      <c r="P307" s="413">
        <v>0.9</v>
      </c>
      <c r="Q307" s="453">
        <v>2.1572411662698428E-3</v>
      </c>
      <c r="R307" s="349"/>
      <c r="S307" s="276"/>
      <c r="T307" s="426"/>
      <c r="U307" s="427"/>
      <c r="V307" s="428"/>
      <c r="W307" s="427"/>
      <c r="X307" s="429"/>
      <c r="Y307" s="341"/>
      <c r="Z307" s="430"/>
      <c r="AA307" s="341"/>
      <c r="AB307" s="348"/>
      <c r="AC307" s="348"/>
      <c r="AD307" s="348"/>
      <c r="AE307" s="349"/>
      <c r="AF307" s="341"/>
      <c r="AH307" s="348"/>
      <c r="AI307" s="338"/>
      <c r="AJ307" s="348"/>
    </row>
    <row r="308" spans="1:36" s="275" customFormat="1" ht="39.950000000000003" customHeight="1" x14ac:dyDescent="0.25">
      <c r="A308" s="276"/>
      <c r="B308" s="315" t="s">
        <v>135</v>
      </c>
      <c r="C308" s="316" t="s">
        <v>134</v>
      </c>
      <c r="D308" s="317" t="s">
        <v>226</v>
      </c>
      <c r="E308" s="317" t="s">
        <v>221</v>
      </c>
      <c r="F308" s="318">
        <v>44314</v>
      </c>
      <c r="G308" s="318">
        <v>44496</v>
      </c>
      <c r="H308" s="318">
        <v>45320</v>
      </c>
      <c r="I308" s="301" t="s">
        <v>80</v>
      </c>
      <c r="J308" s="319">
        <v>500000000</v>
      </c>
      <c r="K308" s="319">
        <v>500000000</v>
      </c>
      <c r="L308" s="319">
        <v>517095890</v>
      </c>
      <c r="M308" s="319">
        <v>500000000</v>
      </c>
      <c r="N308" s="320">
        <v>0.08</v>
      </c>
      <c r="O308" s="320">
        <v>9.5714438725208407E-4</v>
      </c>
      <c r="P308" s="413">
        <v>0.9</v>
      </c>
      <c r="Q308" s="453">
        <v>2.1572411662698428E-3</v>
      </c>
      <c r="R308" s="349"/>
      <c r="S308" s="276"/>
      <c r="T308" s="426"/>
      <c r="U308" s="427"/>
      <c r="V308" s="428"/>
      <c r="W308" s="427"/>
      <c r="X308" s="429"/>
      <c r="Y308" s="341"/>
      <c r="Z308" s="430"/>
      <c r="AA308" s="341"/>
      <c r="AB308" s="348"/>
      <c r="AC308" s="348"/>
      <c r="AD308" s="348"/>
      <c r="AE308" s="349"/>
      <c r="AF308" s="341"/>
      <c r="AH308" s="348"/>
      <c r="AI308" s="338"/>
      <c r="AJ308" s="348"/>
    </row>
    <row r="309" spans="1:36" s="275" customFormat="1" ht="39.950000000000003" customHeight="1" x14ac:dyDescent="0.25">
      <c r="A309" s="276"/>
      <c r="B309" s="315" t="s">
        <v>136</v>
      </c>
      <c r="C309" s="316" t="s">
        <v>137</v>
      </c>
      <c r="D309" s="317" t="s">
        <v>226</v>
      </c>
      <c r="E309" s="317" t="s">
        <v>221</v>
      </c>
      <c r="F309" s="318">
        <v>44314</v>
      </c>
      <c r="G309" s="318">
        <v>44496</v>
      </c>
      <c r="H309" s="318">
        <v>45327</v>
      </c>
      <c r="I309" s="301" t="s">
        <v>80</v>
      </c>
      <c r="J309" s="319">
        <v>500000000</v>
      </c>
      <c r="K309" s="319">
        <v>500000000</v>
      </c>
      <c r="L309" s="319">
        <v>517095890</v>
      </c>
      <c r="M309" s="319">
        <v>500000000</v>
      </c>
      <c r="N309" s="320">
        <v>0.08</v>
      </c>
      <c r="O309" s="320">
        <v>9.5714438725208407E-4</v>
      </c>
      <c r="P309" s="413">
        <v>0.9</v>
      </c>
      <c r="Q309" s="453">
        <v>1.9175477033509713E-3</v>
      </c>
      <c r="R309" s="349"/>
      <c r="S309" s="276"/>
      <c r="T309" s="426"/>
      <c r="U309" s="427"/>
      <c r="V309" s="428"/>
      <c r="W309" s="427"/>
      <c r="X309" s="429"/>
      <c r="Y309" s="341"/>
      <c r="Z309" s="430"/>
      <c r="AA309" s="341"/>
      <c r="AB309" s="348"/>
      <c r="AC309" s="348"/>
      <c r="AD309" s="348"/>
      <c r="AE309" s="349"/>
      <c r="AF309" s="341"/>
      <c r="AH309" s="348"/>
      <c r="AI309" s="338"/>
      <c r="AJ309" s="348"/>
    </row>
    <row r="310" spans="1:36" s="275" customFormat="1" ht="39.950000000000003" customHeight="1" x14ac:dyDescent="0.25">
      <c r="A310" s="276"/>
      <c r="B310" s="315" t="s">
        <v>108</v>
      </c>
      <c r="C310" s="316" t="s">
        <v>109</v>
      </c>
      <c r="D310" s="317" t="s">
        <v>227</v>
      </c>
      <c r="E310" s="317" t="s">
        <v>221</v>
      </c>
      <c r="F310" s="318">
        <v>44314</v>
      </c>
      <c r="G310" s="318">
        <v>44496</v>
      </c>
      <c r="H310" s="318">
        <v>46171</v>
      </c>
      <c r="I310" s="301" t="s">
        <v>80</v>
      </c>
      <c r="J310" s="319">
        <v>150000000</v>
      </c>
      <c r="K310" s="319">
        <v>150000000</v>
      </c>
      <c r="L310" s="319">
        <v>155128767</v>
      </c>
      <c r="M310" s="319">
        <v>150000000</v>
      </c>
      <c r="N310" s="320">
        <v>0.08</v>
      </c>
      <c r="O310" s="320">
        <v>2.8714331617562524E-4</v>
      </c>
      <c r="P310" s="413">
        <v>0.7</v>
      </c>
      <c r="Q310" s="453">
        <v>1.1687453251924169E-2</v>
      </c>
      <c r="R310" s="349"/>
      <c r="S310" s="276"/>
      <c r="T310" s="426"/>
      <c r="U310" s="427"/>
      <c r="V310" s="428"/>
      <c r="W310" s="427"/>
      <c r="X310" s="429"/>
      <c r="Y310" s="341"/>
      <c r="Z310" s="430"/>
      <c r="AA310" s="341"/>
      <c r="AB310" s="348"/>
      <c r="AC310" s="348"/>
      <c r="AD310" s="348"/>
      <c r="AE310" s="349"/>
      <c r="AF310" s="341"/>
      <c r="AH310" s="348"/>
      <c r="AI310" s="338"/>
      <c r="AJ310" s="348"/>
    </row>
    <row r="311" spans="1:36" s="275" customFormat="1" ht="39.950000000000003" customHeight="1" x14ac:dyDescent="0.25">
      <c r="A311" s="276"/>
      <c r="B311" s="315" t="s">
        <v>218</v>
      </c>
      <c r="C311" s="316" t="s">
        <v>167</v>
      </c>
      <c r="D311" s="317" t="s">
        <v>227</v>
      </c>
      <c r="E311" s="317" t="s">
        <v>221</v>
      </c>
      <c r="F311" s="318">
        <v>44316</v>
      </c>
      <c r="G311" s="318">
        <v>44498</v>
      </c>
      <c r="H311" s="318">
        <v>45362</v>
      </c>
      <c r="I311" s="301" t="s">
        <v>80</v>
      </c>
      <c r="J311" s="319">
        <v>3000000000</v>
      </c>
      <c r="K311" s="319">
        <v>3000000000</v>
      </c>
      <c r="L311" s="319">
        <v>3101260274</v>
      </c>
      <c r="M311" s="319">
        <v>3000000000</v>
      </c>
      <c r="N311" s="320">
        <v>0.08</v>
      </c>
      <c r="O311" s="320">
        <v>5.7428663235125051E-3</v>
      </c>
      <c r="P311" s="413">
        <v>0.7</v>
      </c>
      <c r="Q311" s="453">
        <v>2.2032623111502662E-2</v>
      </c>
      <c r="R311" s="349"/>
      <c r="S311" s="276"/>
      <c r="T311" s="426"/>
      <c r="U311" s="427"/>
      <c r="V311" s="428"/>
      <c r="W311" s="427"/>
      <c r="X311" s="429"/>
      <c r="Y311" s="341"/>
      <c r="Z311" s="430"/>
      <c r="AA311" s="341"/>
      <c r="AB311" s="348"/>
      <c r="AC311" s="348"/>
      <c r="AD311" s="348"/>
      <c r="AE311" s="349"/>
      <c r="AF311" s="341"/>
      <c r="AH311" s="348"/>
      <c r="AI311" s="338"/>
      <c r="AJ311" s="348"/>
    </row>
    <row r="312" spans="1:36" s="275" customFormat="1" ht="39.950000000000003" customHeight="1" x14ac:dyDescent="0.25">
      <c r="A312" s="276"/>
      <c r="B312" s="315" t="s">
        <v>138</v>
      </c>
      <c r="C312" s="316" t="s">
        <v>112</v>
      </c>
      <c r="D312" s="317" t="s">
        <v>226</v>
      </c>
      <c r="E312" s="317" t="s">
        <v>221</v>
      </c>
      <c r="F312" s="318">
        <v>44321</v>
      </c>
      <c r="G312" s="318">
        <v>44503</v>
      </c>
      <c r="H312" s="318">
        <v>45299</v>
      </c>
      <c r="I312" s="301" t="s">
        <v>80</v>
      </c>
      <c r="J312" s="319">
        <v>500000000</v>
      </c>
      <c r="K312" s="319">
        <v>500000000</v>
      </c>
      <c r="L312" s="319">
        <v>518369863</v>
      </c>
      <c r="M312" s="319">
        <v>500000000</v>
      </c>
      <c r="N312" s="320">
        <v>0.09</v>
      </c>
      <c r="O312" s="320">
        <v>9.5714438725208407E-4</v>
      </c>
      <c r="P312" s="413">
        <v>0.9</v>
      </c>
      <c r="Q312" s="453">
        <v>1.9175477033509712E-2</v>
      </c>
      <c r="R312" s="349"/>
      <c r="S312" s="276"/>
      <c r="T312" s="426"/>
      <c r="U312" s="427"/>
      <c r="V312" s="428"/>
      <c r="W312" s="427"/>
      <c r="X312" s="429"/>
      <c r="Y312" s="341"/>
      <c r="Z312" s="430"/>
      <c r="AA312" s="341"/>
      <c r="AB312" s="348"/>
      <c r="AC312" s="348"/>
      <c r="AD312" s="348"/>
      <c r="AE312" s="349"/>
      <c r="AF312" s="341"/>
      <c r="AH312" s="348"/>
      <c r="AI312" s="338"/>
      <c r="AJ312" s="348"/>
    </row>
    <row r="313" spans="1:36" s="275" customFormat="1" ht="39.950000000000003" customHeight="1" x14ac:dyDescent="0.25">
      <c r="A313" s="276"/>
      <c r="B313" s="315" t="s">
        <v>108</v>
      </c>
      <c r="C313" s="316" t="s">
        <v>109</v>
      </c>
      <c r="D313" s="317" t="s">
        <v>227</v>
      </c>
      <c r="E313" s="317" t="s">
        <v>221</v>
      </c>
      <c r="F313" s="318">
        <v>44333</v>
      </c>
      <c r="G313" s="318">
        <v>44515</v>
      </c>
      <c r="H313" s="318">
        <v>46171</v>
      </c>
      <c r="I313" s="301" t="s">
        <v>80</v>
      </c>
      <c r="J313" s="319">
        <v>2820000000</v>
      </c>
      <c r="K313" s="319">
        <v>2820000000</v>
      </c>
      <c r="L313" s="319">
        <v>2915261918</v>
      </c>
      <c r="M313" s="319">
        <v>2820000000</v>
      </c>
      <c r="N313" s="320">
        <v>0.09</v>
      </c>
      <c r="O313" s="320">
        <v>5.3982943441017546E-3</v>
      </c>
      <c r="P313" s="413">
        <v>0.7</v>
      </c>
      <c r="Q313" s="453">
        <v>1.1687453251924169E-2</v>
      </c>
      <c r="R313" s="349"/>
      <c r="S313" s="276"/>
      <c r="T313" s="426"/>
      <c r="U313" s="427"/>
      <c r="V313" s="428"/>
      <c r="W313" s="427"/>
      <c r="X313" s="429"/>
      <c r="Y313" s="341"/>
      <c r="Z313" s="430"/>
      <c r="AA313" s="341"/>
      <c r="AB313" s="348"/>
      <c r="AC313" s="348"/>
      <c r="AD313" s="348"/>
      <c r="AE313" s="349"/>
      <c r="AF313" s="341"/>
      <c r="AH313" s="348"/>
      <c r="AI313" s="338"/>
      <c r="AJ313" s="348"/>
    </row>
    <row r="314" spans="1:36" s="275" customFormat="1" ht="39.950000000000003" customHeight="1" x14ac:dyDescent="0.25">
      <c r="A314" s="276"/>
      <c r="B314" s="315" t="s">
        <v>108</v>
      </c>
      <c r="C314" s="316" t="s">
        <v>109</v>
      </c>
      <c r="D314" s="317" t="s">
        <v>227</v>
      </c>
      <c r="E314" s="317" t="s">
        <v>221</v>
      </c>
      <c r="F314" s="318">
        <v>44337</v>
      </c>
      <c r="G314" s="318">
        <v>44519</v>
      </c>
      <c r="H314" s="318">
        <v>46171</v>
      </c>
      <c r="I314" s="301" t="s">
        <v>80</v>
      </c>
      <c r="J314" s="319">
        <v>50000000</v>
      </c>
      <c r="K314" s="319">
        <v>50000000</v>
      </c>
      <c r="L314" s="319">
        <v>51639726</v>
      </c>
      <c r="M314" s="319">
        <v>50000000</v>
      </c>
      <c r="N314" s="320">
        <v>0.09</v>
      </c>
      <c r="O314" s="320">
        <v>9.571443872520841E-5</v>
      </c>
      <c r="P314" s="413">
        <v>0.7</v>
      </c>
      <c r="Q314" s="453">
        <v>1.1687453251924169E-2</v>
      </c>
      <c r="R314" s="349"/>
      <c r="S314" s="276"/>
      <c r="T314" s="426"/>
      <c r="U314" s="427"/>
      <c r="V314" s="428"/>
      <c r="W314" s="427"/>
      <c r="X314" s="429"/>
      <c r="Y314" s="341"/>
      <c r="Z314" s="430"/>
      <c r="AA314" s="341"/>
      <c r="AB314" s="348"/>
      <c r="AC314" s="348"/>
      <c r="AD314" s="348"/>
      <c r="AE314" s="349"/>
      <c r="AF314" s="341"/>
      <c r="AH314" s="348"/>
      <c r="AI314" s="338"/>
      <c r="AJ314" s="348"/>
    </row>
    <row r="315" spans="1:36" s="275" customFormat="1" ht="39.950000000000003" customHeight="1" x14ac:dyDescent="0.25">
      <c r="A315" s="276"/>
      <c r="B315" s="315" t="s">
        <v>166</v>
      </c>
      <c r="C315" s="316" t="s">
        <v>167</v>
      </c>
      <c r="D315" s="317" t="s">
        <v>227</v>
      </c>
      <c r="E315" s="317" t="s">
        <v>221</v>
      </c>
      <c r="F315" s="318">
        <v>44342</v>
      </c>
      <c r="G315" s="318">
        <v>44524</v>
      </c>
      <c r="H315" s="318">
        <v>45377</v>
      </c>
      <c r="I315" s="301" t="s">
        <v>80</v>
      </c>
      <c r="J315" s="319">
        <v>55000000</v>
      </c>
      <c r="K315" s="319">
        <v>55000000</v>
      </c>
      <c r="L315" s="319">
        <v>56350137</v>
      </c>
      <c r="M315" s="319">
        <v>55000000</v>
      </c>
      <c r="N315" s="320">
        <v>7.0000000000000007E-2</v>
      </c>
      <c r="O315" s="320">
        <v>1.0528588259772926E-4</v>
      </c>
      <c r="P315" s="413">
        <v>0.7</v>
      </c>
      <c r="Q315" s="453">
        <v>2.2032623111502662E-2</v>
      </c>
      <c r="R315" s="349"/>
      <c r="S315" s="276"/>
      <c r="T315" s="426"/>
      <c r="U315" s="427"/>
      <c r="V315" s="428"/>
      <c r="W315" s="427"/>
      <c r="X315" s="429"/>
      <c r="Y315" s="341"/>
      <c r="Z315" s="430"/>
      <c r="AA315" s="341"/>
      <c r="AB315" s="348"/>
      <c r="AC315" s="348"/>
      <c r="AD315" s="348"/>
      <c r="AE315" s="349"/>
      <c r="AF315" s="341"/>
      <c r="AH315" s="348"/>
      <c r="AI315" s="338"/>
      <c r="AJ315" s="348"/>
    </row>
    <row r="316" spans="1:36" s="275" customFormat="1" ht="39.950000000000003" customHeight="1" x14ac:dyDescent="0.25">
      <c r="A316" s="276"/>
      <c r="B316" s="315" t="s">
        <v>108</v>
      </c>
      <c r="C316" s="316" t="s">
        <v>109</v>
      </c>
      <c r="D316" s="317" t="s">
        <v>227</v>
      </c>
      <c r="E316" s="317" t="s">
        <v>221</v>
      </c>
      <c r="F316" s="318">
        <v>44342</v>
      </c>
      <c r="G316" s="318">
        <v>44524</v>
      </c>
      <c r="H316" s="318">
        <v>46171</v>
      </c>
      <c r="I316" s="301" t="s">
        <v>80</v>
      </c>
      <c r="J316" s="319">
        <v>100000000</v>
      </c>
      <c r="K316" s="319">
        <v>100000000</v>
      </c>
      <c r="L316" s="319">
        <v>102454795</v>
      </c>
      <c r="M316" s="319">
        <v>100000000</v>
      </c>
      <c r="N316" s="320">
        <v>7.0000000000000007E-2</v>
      </c>
      <c r="O316" s="320">
        <v>1.9142887745041682E-4</v>
      </c>
      <c r="P316" s="413">
        <v>0.7</v>
      </c>
      <c r="Q316" s="453">
        <v>1.1687453251924169E-2</v>
      </c>
      <c r="R316" s="349"/>
      <c r="S316" s="276"/>
      <c r="T316" s="426"/>
      <c r="U316" s="427"/>
      <c r="V316" s="428"/>
      <c r="W316" s="427"/>
      <c r="X316" s="429"/>
      <c r="Y316" s="341"/>
      <c r="Z316" s="430"/>
      <c r="AA316" s="341"/>
      <c r="AB316" s="348"/>
      <c r="AC316" s="348"/>
      <c r="AD316" s="348"/>
      <c r="AE316" s="349"/>
      <c r="AF316" s="341"/>
      <c r="AH316" s="348"/>
      <c r="AI316" s="338"/>
      <c r="AJ316" s="348"/>
    </row>
    <row r="317" spans="1:36" s="275" customFormat="1" ht="39.950000000000003" customHeight="1" x14ac:dyDescent="0.25">
      <c r="A317" s="276"/>
      <c r="B317" s="315" t="s">
        <v>164</v>
      </c>
      <c r="C317" s="316" t="s">
        <v>165</v>
      </c>
      <c r="D317" s="317" t="s">
        <v>226</v>
      </c>
      <c r="E317" s="317" t="s">
        <v>221</v>
      </c>
      <c r="F317" s="318">
        <v>44343</v>
      </c>
      <c r="G317" s="318">
        <v>44525</v>
      </c>
      <c r="H317" s="318">
        <v>45069</v>
      </c>
      <c r="I317" s="301" t="s">
        <v>80</v>
      </c>
      <c r="J317" s="319">
        <v>294000000</v>
      </c>
      <c r="K317" s="319">
        <v>294000000</v>
      </c>
      <c r="L317" s="319">
        <v>301160712</v>
      </c>
      <c r="M317" s="319">
        <v>294000000</v>
      </c>
      <c r="N317" s="320">
        <v>7.0000000000000007E-2</v>
      </c>
      <c r="O317" s="320">
        <v>5.6280089970422542E-4</v>
      </c>
      <c r="P317" s="413">
        <v>0.9</v>
      </c>
      <c r="Q317" s="453">
        <v>5.6375902478518556E-4</v>
      </c>
      <c r="R317" s="349"/>
      <c r="S317" s="276"/>
      <c r="T317" s="426"/>
      <c r="U317" s="427"/>
      <c r="V317" s="428"/>
      <c r="W317" s="427"/>
      <c r="X317" s="429"/>
      <c r="Y317" s="341"/>
      <c r="Z317" s="430"/>
      <c r="AA317" s="341"/>
      <c r="AB317" s="348"/>
      <c r="AC317" s="348"/>
      <c r="AD317" s="348"/>
      <c r="AE317" s="349"/>
      <c r="AF317" s="341"/>
      <c r="AH317" s="348"/>
      <c r="AI317" s="338"/>
      <c r="AJ317" s="348"/>
    </row>
    <row r="318" spans="1:36" s="275" customFormat="1" ht="39.950000000000003" customHeight="1" x14ac:dyDescent="0.25">
      <c r="A318" s="276"/>
      <c r="B318" s="315" t="s">
        <v>512</v>
      </c>
      <c r="C318" s="316" t="s">
        <v>167</v>
      </c>
      <c r="D318" s="317" t="s">
        <v>227</v>
      </c>
      <c r="E318" s="317" t="s">
        <v>221</v>
      </c>
      <c r="F318" s="318">
        <v>44343</v>
      </c>
      <c r="G318" s="318">
        <v>44525</v>
      </c>
      <c r="H318" s="318">
        <v>47865</v>
      </c>
      <c r="I318" s="301" t="s">
        <v>80</v>
      </c>
      <c r="J318" s="319">
        <v>280000000</v>
      </c>
      <c r="K318" s="319">
        <v>280000000</v>
      </c>
      <c r="L318" s="319">
        <v>286819726</v>
      </c>
      <c r="M318" s="319">
        <v>280000000</v>
      </c>
      <c r="N318" s="320">
        <v>7.0000000000000007E-2</v>
      </c>
      <c r="O318" s="320">
        <v>5.3600085686116711E-4</v>
      </c>
      <c r="P318" s="413">
        <v>0.7</v>
      </c>
      <c r="Q318" s="453">
        <v>2.2032623111502662E-2</v>
      </c>
      <c r="R318" s="349"/>
      <c r="S318" s="276"/>
      <c r="T318" s="426"/>
      <c r="U318" s="427"/>
      <c r="V318" s="428"/>
      <c r="W318" s="427"/>
      <c r="X318" s="429"/>
      <c r="Y318" s="341"/>
      <c r="Z318" s="430"/>
      <c r="AA318" s="341"/>
      <c r="AB318" s="348"/>
      <c r="AC318" s="348"/>
      <c r="AD318" s="348"/>
      <c r="AE318" s="349"/>
      <c r="AF318" s="341"/>
      <c r="AH318" s="348"/>
      <c r="AI318" s="338"/>
      <c r="AJ318" s="348"/>
    </row>
    <row r="319" spans="1:36" s="275" customFormat="1" ht="39.950000000000003" customHeight="1" x14ac:dyDescent="0.25">
      <c r="A319" s="276"/>
      <c r="B319" s="315" t="s">
        <v>219</v>
      </c>
      <c r="C319" s="316" t="s">
        <v>220</v>
      </c>
      <c r="D319" s="317" t="s">
        <v>227</v>
      </c>
      <c r="E319" s="317" t="s">
        <v>221</v>
      </c>
      <c r="F319" s="318">
        <v>44347</v>
      </c>
      <c r="G319" s="318">
        <v>44529</v>
      </c>
      <c r="H319" s="318">
        <v>48471</v>
      </c>
      <c r="I319" s="301" t="s">
        <v>80</v>
      </c>
      <c r="J319" s="319">
        <v>1270000000</v>
      </c>
      <c r="K319" s="319">
        <v>1270000000</v>
      </c>
      <c r="L319" s="319">
        <v>1308517534</v>
      </c>
      <c r="M319" s="319">
        <v>1270000000</v>
      </c>
      <c r="N319" s="320">
        <v>0.09</v>
      </c>
      <c r="O319" s="320">
        <v>2.4311467436202937E-3</v>
      </c>
      <c r="P319" s="413">
        <v>0.7</v>
      </c>
      <c r="Q319" s="453">
        <v>3.8868691946924189E-2</v>
      </c>
      <c r="R319" s="349"/>
      <c r="S319" s="276"/>
      <c r="T319" s="426"/>
      <c r="U319" s="427"/>
      <c r="V319" s="428"/>
      <c r="W319" s="427"/>
      <c r="X319" s="429"/>
      <c r="Y319" s="341"/>
      <c r="Z319" s="430"/>
      <c r="AA319" s="341"/>
      <c r="AB319" s="348"/>
      <c r="AC319" s="348"/>
      <c r="AD319" s="348"/>
      <c r="AE319" s="349"/>
      <c r="AF319" s="341"/>
      <c r="AH319" s="348"/>
      <c r="AI319" s="338"/>
      <c r="AJ319" s="348"/>
    </row>
    <row r="320" spans="1:36" s="275" customFormat="1" ht="39.950000000000003" customHeight="1" x14ac:dyDescent="0.25">
      <c r="A320" s="276"/>
      <c r="B320" s="315" t="s">
        <v>516</v>
      </c>
      <c r="C320" s="316" t="s">
        <v>517</v>
      </c>
      <c r="D320" s="317" t="s">
        <v>226</v>
      </c>
      <c r="E320" s="317" t="s">
        <v>221</v>
      </c>
      <c r="F320" s="318">
        <v>44349</v>
      </c>
      <c r="G320" s="318">
        <v>44531</v>
      </c>
      <c r="H320" s="318">
        <v>46889</v>
      </c>
      <c r="I320" s="301" t="s">
        <v>80</v>
      </c>
      <c r="J320" s="319">
        <v>1000000000</v>
      </c>
      <c r="K320" s="319">
        <v>1000000000</v>
      </c>
      <c r="L320" s="319">
        <v>1025857534</v>
      </c>
      <c r="M320" s="319">
        <v>1000000000</v>
      </c>
      <c r="N320" s="320">
        <v>7.8E-2</v>
      </c>
      <c r="O320" s="320">
        <v>1.9142887745041681E-3</v>
      </c>
      <c r="P320" s="413">
        <v>0.9</v>
      </c>
      <c r="Q320" s="453">
        <v>3.010549894261025E-3</v>
      </c>
      <c r="R320" s="349"/>
      <c r="S320" s="276"/>
      <c r="T320" s="426"/>
      <c r="U320" s="427"/>
      <c r="V320" s="428"/>
      <c r="W320" s="427"/>
      <c r="X320" s="429"/>
      <c r="Y320" s="341"/>
      <c r="Z320" s="430"/>
      <c r="AA320" s="341"/>
      <c r="AB320" s="348"/>
      <c r="AC320" s="348"/>
      <c r="AD320" s="348"/>
      <c r="AE320" s="349"/>
      <c r="AF320" s="341"/>
      <c r="AH320" s="348"/>
      <c r="AI320" s="338"/>
      <c r="AJ320" s="348"/>
    </row>
    <row r="321" spans="1:36" s="275" customFormat="1" ht="39.950000000000003" customHeight="1" x14ac:dyDescent="0.25">
      <c r="A321" s="276"/>
      <c r="B321" s="315" t="s">
        <v>122</v>
      </c>
      <c r="C321" s="316" t="s">
        <v>110</v>
      </c>
      <c r="D321" s="317" t="s">
        <v>226</v>
      </c>
      <c r="E321" s="317" t="s">
        <v>221</v>
      </c>
      <c r="F321" s="318">
        <v>44351</v>
      </c>
      <c r="G321" s="318">
        <v>44533</v>
      </c>
      <c r="H321" s="318">
        <v>44683</v>
      </c>
      <c r="I321" s="301" t="s">
        <v>80</v>
      </c>
      <c r="J321" s="319">
        <v>96000000</v>
      </c>
      <c r="K321" s="319">
        <v>96000000</v>
      </c>
      <c r="L321" s="319">
        <v>97439737</v>
      </c>
      <c r="M321" s="319">
        <v>96000000</v>
      </c>
      <c r="N321" s="320">
        <v>4.5999999999999999E-2</v>
      </c>
      <c r="O321" s="320">
        <v>1.8377172235240014E-4</v>
      </c>
      <c r="P321" s="413">
        <v>0.9</v>
      </c>
      <c r="Q321" s="453">
        <v>2.3815942475619062E-3</v>
      </c>
      <c r="R321" s="349"/>
      <c r="S321" s="276"/>
      <c r="T321" s="426"/>
      <c r="U321" s="427"/>
      <c r="V321" s="428"/>
      <c r="W321" s="427"/>
      <c r="X321" s="429"/>
      <c r="Y321" s="341"/>
      <c r="Z321" s="430"/>
      <c r="AA321" s="341"/>
      <c r="AB321" s="348"/>
      <c r="AC321" s="348"/>
      <c r="AD321" s="348"/>
      <c r="AE321" s="349"/>
      <c r="AF321" s="341"/>
      <c r="AH321" s="348"/>
      <c r="AI321" s="338"/>
      <c r="AJ321" s="348"/>
    </row>
    <row r="322" spans="1:36" s="275" customFormat="1" ht="39.950000000000003" customHeight="1" x14ac:dyDescent="0.25">
      <c r="A322" s="276"/>
      <c r="B322" s="315" t="s">
        <v>515</v>
      </c>
      <c r="C322" s="316" t="s">
        <v>167</v>
      </c>
      <c r="D322" s="317" t="s">
        <v>227</v>
      </c>
      <c r="E322" s="317" t="s">
        <v>221</v>
      </c>
      <c r="F322" s="318">
        <v>44351</v>
      </c>
      <c r="G322" s="318">
        <v>44533</v>
      </c>
      <c r="H322" s="318">
        <v>46785</v>
      </c>
      <c r="I322" s="301" t="s">
        <v>80</v>
      </c>
      <c r="J322" s="319">
        <v>500000000</v>
      </c>
      <c r="K322" s="319">
        <v>500000000</v>
      </c>
      <c r="L322" s="319">
        <v>509780822</v>
      </c>
      <c r="M322" s="319">
        <v>500000000</v>
      </c>
      <c r="N322" s="320">
        <v>0.06</v>
      </c>
      <c r="O322" s="320">
        <v>9.5714438725208407E-4</v>
      </c>
      <c r="P322" s="413">
        <v>0.7</v>
      </c>
      <c r="Q322" s="453">
        <v>2.2032623111502662E-2</v>
      </c>
      <c r="R322" s="349"/>
      <c r="S322" s="276"/>
      <c r="T322" s="426"/>
      <c r="U322" s="427"/>
      <c r="V322" s="428"/>
      <c r="W322" s="427"/>
      <c r="X322" s="429"/>
      <c r="Y322" s="341"/>
      <c r="Z322" s="430"/>
      <c r="AA322" s="341"/>
      <c r="AB322" s="348"/>
      <c r="AC322" s="348"/>
      <c r="AD322" s="348"/>
      <c r="AE322" s="349"/>
      <c r="AF322" s="341"/>
      <c r="AH322" s="348"/>
      <c r="AI322" s="338"/>
      <c r="AJ322" s="348"/>
    </row>
    <row r="323" spans="1:36" s="275" customFormat="1" ht="39.950000000000003" customHeight="1" x14ac:dyDescent="0.25">
      <c r="A323" s="276"/>
      <c r="B323" s="315" t="s">
        <v>166</v>
      </c>
      <c r="C323" s="316" t="s">
        <v>167</v>
      </c>
      <c r="D323" s="317" t="s">
        <v>227</v>
      </c>
      <c r="E323" s="317" t="s">
        <v>221</v>
      </c>
      <c r="F323" s="318">
        <v>44361</v>
      </c>
      <c r="G323" s="318">
        <v>44543</v>
      </c>
      <c r="H323" s="318">
        <v>45377</v>
      </c>
      <c r="I323" s="301" t="s">
        <v>80</v>
      </c>
      <c r="J323" s="319">
        <v>355000000</v>
      </c>
      <c r="K323" s="319">
        <v>355000000</v>
      </c>
      <c r="L323" s="319">
        <v>362951027</v>
      </c>
      <c r="M323" s="319">
        <v>355000000</v>
      </c>
      <c r="N323" s="320">
        <v>7.4999999999999997E-2</v>
      </c>
      <c r="O323" s="320">
        <v>6.7957251494897976E-4</v>
      </c>
      <c r="P323" s="413">
        <v>0.7</v>
      </c>
      <c r="Q323" s="453">
        <v>2.2032623111502662E-2</v>
      </c>
      <c r="R323" s="349"/>
      <c r="S323" s="276"/>
      <c r="T323" s="426"/>
      <c r="U323" s="427"/>
      <c r="V323" s="428"/>
      <c r="W323" s="427"/>
      <c r="X323" s="429"/>
      <c r="Y323" s="341"/>
      <c r="Z323" s="430"/>
      <c r="AA323" s="341"/>
      <c r="AB323" s="348"/>
      <c r="AC323" s="348"/>
      <c r="AD323" s="348"/>
      <c r="AE323" s="349"/>
      <c r="AF323" s="341"/>
      <c r="AH323" s="348"/>
      <c r="AI323" s="338"/>
      <c r="AJ323" s="348"/>
    </row>
    <row r="324" spans="1:36" s="275" customFormat="1" ht="39.950000000000003" customHeight="1" x14ac:dyDescent="0.25">
      <c r="A324" s="276"/>
      <c r="B324" s="315" t="s">
        <v>168</v>
      </c>
      <c r="C324" s="316" t="s">
        <v>112</v>
      </c>
      <c r="D324" s="317" t="s">
        <v>226</v>
      </c>
      <c r="E324" s="317" t="s">
        <v>221</v>
      </c>
      <c r="F324" s="318">
        <v>44362</v>
      </c>
      <c r="G324" s="318">
        <v>44544</v>
      </c>
      <c r="H324" s="318">
        <v>45320</v>
      </c>
      <c r="I324" s="301" t="s">
        <v>80</v>
      </c>
      <c r="J324" s="319">
        <v>500000000</v>
      </c>
      <c r="K324" s="319">
        <v>500000000</v>
      </c>
      <c r="L324" s="319">
        <v>511835616</v>
      </c>
      <c r="M324" s="319">
        <v>500000000</v>
      </c>
      <c r="N324" s="320">
        <v>0.08</v>
      </c>
      <c r="O324" s="320">
        <v>9.5714438725208407E-4</v>
      </c>
      <c r="P324" s="413">
        <v>0.9</v>
      </c>
      <c r="Q324" s="453">
        <v>1.9175477033509712E-2</v>
      </c>
      <c r="R324" s="349"/>
      <c r="S324" s="276"/>
      <c r="T324" s="426"/>
      <c r="U324" s="427"/>
      <c r="V324" s="428"/>
      <c r="W324" s="427"/>
      <c r="X324" s="429"/>
      <c r="Y324" s="341"/>
      <c r="Z324" s="430"/>
      <c r="AA324" s="341"/>
      <c r="AB324" s="348"/>
      <c r="AC324" s="348"/>
      <c r="AD324" s="348"/>
      <c r="AE324" s="349"/>
      <c r="AF324" s="341"/>
      <c r="AH324" s="348"/>
      <c r="AI324" s="338"/>
      <c r="AJ324" s="348"/>
    </row>
    <row r="325" spans="1:36" s="275" customFormat="1" ht="39.950000000000003" customHeight="1" x14ac:dyDescent="0.25">
      <c r="A325" s="276"/>
      <c r="B325" s="315" t="s">
        <v>169</v>
      </c>
      <c r="C325" s="316" t="s">
        <v>112</v>
      </c>
      <c r="D325" s="317" t="s">
        <v>226</v>
      </c>
      <c r="E325" s="317" t="s">
        <v>221</v>
      </c>
      <c r="F325" s="318">
        <v>44362</v>
      </c>
      <c r="G325" s="318">
        <v>44544</v>
      </c>
      <c r="H325" s="318">
        <v>45320</v>
      </c>
      <c r="I325" s="301" t="s">
        <v>80</v>
      </c>
      <c r="J325" s="319">
        <v>500000000</v>
      </c>
      <c r="K325" s="319">
        <v>500000000</v>
      </c>
      <c r="L325" s="319">
        <v>511835616</v>
      </c>
      <c r="M325" s="319">
        <v>500000000</v>
      </c>
      <c r="N325" s="320">
        <v>0.08</v>
      </c>
      <c r="O325" s="320">
        <v>9.5714438725208407E-4</v>
      </c>
      <c r="P325" s="413">
        <v>0.9</v>
      </c>
      <c r="Q325" s="453">
        <v>1.9175477033509712E-2</v>
      </c>
      <c r="R325" s="349"/>
      <c r="S325" s="276"/>
      <c r="T325" s="426"/>
      <c r="U325" s="427"/>
      <c r="V325" s="428"/>
      <c r="W325" s="427"/>
      <c r="X325" s="429"/>
      <c r="Y325" s="341"/>
      <c r="Z325" s="430"/>
      <c r="AA325" s="341"/>
      <c r="AB325" s="348"/>
      <c r="AC325" s="348"/>
      <c r="AD325" s="348"/>
      <c r="AE325" s="349"/>
      <c r="AF325" s="341"/>
      <c r="AH325" s="348"/>
      <c r="AI325" s="338"/>
      <c r="AJ325" s="348"/>
    </row>
    <row r="326" spans="1:36" s="275" customFormat="1" ht="39.950000000000003" customHeight="1" x14ac:dyDescent="0.25">
      <c r="A326" s="276"/>
      <c r="B326" s="315" t="s">
        <v>170</v>
      </c>
      <c r="C326" s="316" t="s">
        <v>112</v>
      </c>
      <c r="D326" s="317" t="s">
        <v>226</v>
      </c>
      <c r="E326" s="317" t="s">
        <v>221</v>
      </c>
      <c r="F326" s="318">
        <v>44362</v>
      </c>
      <c r="G326" s="318">
        <v>44544</v>
      </c>
      <c r="H326" s="318">
        <v>45320</v>
      </c>
      <c r="I326" s="301" t="s">
        <v>80</v>
      </c>
      <c r="J326" s="319">
        <v>500000000</v>
      </c>
      <c r="K326" s="319">
        <v>500000000</v>
      </c>
      <c r="L326" s="319">
        <v>511835616</v>
      </c>
      <c r="M326" s="319">
        <v>500000000</v>
      </c>
      <c r="N326" s="320">
        <v>0.08</v>
      </c>
      <c r="O326" s="320">
        <v>9.5714438725208407E-4</v>
      </c>
      <c r="P326" s="413">
        <v>0.9</v>
      </c>
      <c r="Q326" s="453">
        <v>1.9175477033509712E-2</v>
      </c>
      <c r="R326" s="349"/>
      <c r="S326" s="276"/>
      <c r="T326" s="426"/>
      <c r="U326" s="427"/>
      <c r="V326" s="428"/>
      <c r="W326" s="427"/>
      <c r="X326" s="429"/>
      <c r="Y326" s="341"/>
      <c r="Z326" s="430"/>
      <c r="AA326" s="341"/>
      <c r="AB326" s="348"/>
      <c r="AC326" s="348"/>
      <c r="AD326" s="348"/>
      <c r="AE326" s="349"/>
      <c r="AF326" s="341"/>
      <c r="AH326" s="348"/>
      <c r="AI326" s="338"/>
      <c r="AJ326" s="348"/>
    </row>
    <row r="327" spans="1:36" s="275" customFormat="1" ht="39.950000000000003" customHeight="1" x14ac:dyDescent="0.25">
      <c r="A327" s="276"/>
      <c r="B327" s="315" t="s">
        <v>171</v>
      </c>
      <c r="C327" s="316" t="s">
        <v>112</v>
      </c>
      <c r="D327" s="317" t="s">
        <v>226</v>
      </c>
      <c r="E327" s="317" t="s">
        <v>221</v>
      </c>
      <c r="F327" s="318">
        <v>44362</v>
      </c>
      <c r="G327" s="318">
        <v>44544</v>
      </c>
      <c r="H327" s="318">
        <v>45320</v>
      </c>
      <c r="I327" s="301" t="s">
        <v>80</v>
      </c>
      <c r="J327" s="319">
        <v>500000000</v>
      </c>
      <c r="K327" s="319">
        <v>500000000</v>
      </c>
      <c r="L327" s="319">
        <v>511835616</v>
      </c>
      <c r="M327" s="319">
        <v>500000000</v>
      </c>
      <c r="N327" s="320">
        <v>0.08</v>
      </c>
      <c r="O327" s="320">
        <v>9.5714438725208407E-4</v>
      </c>
      <c r="P327" s="413">
        <v>0.9</v>
      </c>
      <c r="Q327" s="453">
        <v>1.9175477033509712E-2</v>
      </c>
      <c r="R327" s="349"/>
      <c r="S327" s="276"/>
      <c r="T327" s="426"/>
      <c r="U327" s="427"/>
      <c r="V327" s="428"/>
      <c r="W327" s="427"/>
      <c r="X327" s="429"/>
      <c r="Y327" s="341"/>
      <c r="Z327" s="430"/>
      <c r="AA327" s="341"/>
      <c r="AB327" s="348"/>
      <c r="AC327" s="348"/>
      <c r="AD327" s="348"/>
      <c r="AE327" s="349"/>
      <c r="AF327" s="341"/>
      <c r="AH327" s="348"/>
      <c r="AI327" s="338"/>
      <c r="AJ327" s="348"/>
    </row>
    <row r="328" spans="1:36" s="275" customFormat="1" ht="39.950000000000003" customHeight="1" x14ac:dyDescent="0.25">
      <c r="A328" s="276"/>
      <c r="B328" s="315" t="s">
        <v>172</v>
      </c>
      <c r="C328" s="316" t="s">
        <v>112</v>
      </c>
      <c r="D328" s="317" t="s">
        <v>226</v>
      </c>
      <c r="E328" s="317" t="s">
        <v>221</v>
      </c>
      <c r="F328" s="318">
        <v>44362</v>
      </c>
      <c r="G328" s="318">
        <v>44544</v>
      </c>
      <c r="H328" s="318">
        <v>45320</v>
      </c>
      <c r="I328" s="301" t="s">
        <v>80</v>
      </c>
      <c r="J328" s="319">
        <v>500000000</v>
      </c>
      <c r="K328" s="319">
        <v>500000000</v>
      </c>
      <c r="L328" s="319">
        <v>511835616</v>
      </c>
      <c r="M328" s="319">
        <v>500000000</v>
      </c>
      <c r="N328" s="320">
        <v>0.08</v>
      </c>
      <c r="O328" s="320">
        <v>9.5714438725208407E-4</v>
      </c>
      <c r="P328" s="413">
        <v>0.9</v>
      </c>
      <c r="Q328" s="453">
        <v>1.9175477033509712E-2</v>
      </c>
      <c r="R328" s="349"/>
      <c r="S328" s="276"/>
      <c r="T328" s="426"/>
      <c r="U328" s="427"/>
      <c r="V328" s="428"/>
      <c r="W328" s="427"/>
      <c r="X328" s="429"/>
      <c r="Y328" s="341"/>
      <c r="Z328" s="430"/>
      <c r="AA328" s="341"/>
      <c r="AB328" s="348"/>
      <c r="AC328" s="348"/>
      <c r="AD328" s="348"/>
      <c r="AE328" s="349"/>
      <c r="AF328" s="341"/>
      <c r="AH328" s="348"/>
      <c r="AI328" s="338"/>
      <c r="AJ328" s="348"/>
    </row>
    <row r="329" spans="1:36" s="275" customFormat="1" ht="39.950000000000003" customHeight="1" x14ac:dyDescent="0.25">
      <c r="A329" s="276"/>
      <c r="B329" s="315" t="s">
        <v>519</v>
      </c>
      <c r="C329" s="316" t="s">
        <v>109</v>
      </c>
      <c r="D329" s="317" t="s">
        <v>227</v>
      </c>
      <c r="E329" s="317" t="s">
        <v>221</v>
      </c>
      <c r="F329" s="318">
        <v>44363</v>
      </c>
      <c r="G329" s="318">
        <v>44545</v>
      </c>
      <c r="H329" s="318">
        <v>47514</v>
      </c>
      <c r="I329" s="301" t="s">
        <v>80</v>
      </c>
      <c r="J329" s="319">
        <v>778000000</v>
      </c>
      <c r="K329" s="319">
        <v>778000000</v>
      </c>
      <c r="L329" s="319">
        <v>795561485</v>
      </c>
      <c r="M329" s="319">
        <v>778000000</v>
      </c>
      <c r="N329" s="320">
        <v>7.6999999999999999E-2</v>
      </c>
      <c r="O329" s="320">
        <v>1.4893166665642429E-3</v>
      </c>
      <c r="P329" s="413">
        <v>0.7</v>
      </c>
      <c r="Q329" s="453">
        <v>1.1687453251924169E-2</v>
      </c>
      <c r="R329" s="349"/>
      <c r="S329" s="276"/>
      <c r="T329" s="426"/>
      <c r="U329" s="427"/>
      <c r="V329" s="428"/>
      <c r="W329" s="427"/>
      <c r="X329" s="429"/>
      <c r="Y329" s="341"/>
      <c r="Z329" s="430"/>
      <c r="AA329" s="341"/>
      <c r="AB329" s="348"/>
      <c r="AC329" s="348"/>
      <c r="AD329" s="348"/>
      <c r="AE329" s="349"/>
      <c r="AF329" s="341"/>
      <c r="AH329" s="348"/>
      <c r="AI329" s="338"/>
      <c r="AJ329" s="348"/>
    </row>
    <row r="330" spans="1:36" s="275" customFormat="1" ht="39.950000000000003" customHeight="1" x14ac:dyDescent="0.25">
      <c r="A330" s="276"/>
      <c r="B330" s="315" t="s">
        <v>342</v>
      </c>
      <c r="C330" s="316" t="s">
        <v>340</v>
      </c>
      <c r="D330" s="317" t="s">
        <v>226</v>
      </c>
      <c r="E330" s="317" t="s">
        <v>221</v>
      </c>
      <c r="F330" s="318">
        <v>44364</v>
      </c>
      <c r="G330" s="318">
        <v>44546</v>
      </c>
      <c r="H330" s="318" t="s">
        <v>228</v>
      </c>
      <c r="I330" s="301" t="s">
        <v>80</v>
      </c>
      <c r="J330" s="319">
        <v>10000000000</v>
      </c>
      <c r="K330" s="319">
        <v>10000000000</v>
      </c>
      <c r="L330" s="319">
        <v>10261369863</v>
      </c>
      <c r="M330" s="319">
        <v>10000000000</v>
      </c>
      <c r="N330" s="320">
        <v>0.09</v>
      </c>
      <c r="O330" s="320">
        <v>1.9142887745041682E-2</v>
      </c>
      <c r="P330" s="413">
        <v>0.9</v>
      </c>
      <c r="Q330" s="453">
        <v>6.0978016966560897E-2</v>
      </c>
      <c r="R330" s="349"/>
      <c r="S330" s="276"/>
      <c r="T330" s="426"/>
      <c r="U330" s="427"/>
      <c r="V330" s="428"/>
      <c r="W330" s="427"/>
      <c r="X330" s="429"/>
      <c r="Y330" s="341"/>
      <c r="Z330" s="430"/>
      <c r="AA330" s="341"/>
      <c r="AB330" s="348"/>
      <c r="AC330" s="348"/>
      <c r="AD330" s="348"/>
      <c r="AE330" s="349"/>
      <c r="AF330" s="341"/>
      <c r="AH330" s="348"/>
      <c r="AI330" s="338"/>
      <c r="AJ330" s="348"/>
    </row>
    <row r="331" spans="1:36" s="275" customFormat="1" ht="39.950000000000003" customHeight="1" x14ac:dyDescent="0.25">
      <c r="A331" s="276"/>
      <c r="B331" s="315" t="s">
        <v>336</v>
      </c>
      <c r="C331" s="316" t="s">
        <v>339</v>
      </c>
      <c r="D331" s="317" t="s">
        <v>227</v>
      </c>
      <c r="E331" s="317" t="s">
        <v>221</v>
      </c>
      <c r="F331" s="318">
        <v>44364</v>
      </c>
      <c r="G331" s="318">
        <v>44546</v>
      </c>
      <c r="H331" s="318">
        <v>47560</v>
      </c>
      <c r="I331" s="301" t="s">
        <v>80</v>
      </c>
      <c r="J331" s="319">
        <v>13700000000</v>
      </c>
      <c r="K331" s="319">
        <v>13700000000</v>
      </c>
      <c r="L331" s="319">
        <v>14058076712</v>
      </c>
      <c r="M331" s="319">
        <v>13700000000</v>
      </c>
      <c r="N331" s="320">
        <v>0.09</v>
      </c>
      <c r="O331" s="320">
        <v>2.6225756210707104E-2</v>
      </c>
      <c r="P331" s="413">
        <v>0.7</v>
      </c>
      <c r="Q331" s="453">
        <v>0.14277484934840329</v>
      </c>
      <c r="R331" s="349"/>
      <c r="S331" s="276"/>
      <c r="T331" s="426"/>
      <c r="U331" s="427"/>
      <c r="V331" s="428"/>
      <c r="W331" s="427"/>
      <c r="X331" s="429"/>
      <c r="Y331" s="341"/>
      <c r="Z331" s="430"/>
      <c r="AA331" s="341"/>
      <c r="AB331" s="348"/>
      <c r="AC331" s="348"/>
      <c r="AD331" s="348"/>
      <c r="AE331" s="349"/>
      <c r="AF331" s="341"/>
      <c r="AH331" s="348"/>
      <c r="AI331" s="338"/>
      <c r="AJ331" s="348"/>
    </row>
    <row r="332" spans="1:36" s="275" customFormat="1" ht="39.950000000000003" customHeight="1" x14ac:dyDescent="0.25">
      <c r="A332" s="276"/>
      <c r="B332" s="315" t="s">
        <v>336</v>
      </c>
      <c r="C332" s="316" t="s">
        <v>339</v>
      </c>
      <c r="D332" s="317" t="s">
        <v>227</v>
      </c>
      <c r="E332" s="317" t="s">
        <v>221</v>
      </c>
      <c r="F332" s="318">
        <v>44377</v>
      </c>
      <c r="G332" s="318">
        <v>44559</v>
      </c>
      <c r="H332" s="318">
        <v>47560</v>
      </c>
      <c r="I332" s="301" t="s">
        <v>80</v>
      </c>
      <c r="J332" s="319">
        <v>1166000000</v>
      </c>
      <c r="K332" s="319">
        <v>1166000000</v>
      </c>
      <c r="L332" s="319">
        <v>1192738137</v>
      </c>
      <c r="M332" s="319">
        <v>1166000000</v>
      </c>
      <c r="N332" s="320">
        <v>0.09</v>
      </c>
      <c r="O332" s="320">
        <v>2.2320607110718604E-3</v>
      </c>
      <c r="P332" s="413">
        <v>0.7</v>
      </c>
      <c r="Q332" s="453">
        <v>0.14277484934840329</v>
      </c>
      <c r="R332" s="349"/>
      <c r="S332" s="276"/>
      <c r="T332" s="426"/>
      <c r="U332" s="427"/>
      <c r="V332" s="428"/>
      <c r="W332" s="427"/>
      <c r="X332" s="429"/>
      <c r="Y332" s="341"/>
      <c r="Z332" s="430"/>
      <c r="AA332" s="341"/>
      <c r="AB332" s="348"/>
      <c r="AC332" s="348"/>
      <c r="AD332" s="348"/>
      <c r="AE332" s="349"/>
      <c r="AF332" s="341"/>
      <c r="AH332" s="348"/>
      <c r="AI332" s="338"/>
      <c r="AJ332" s="348"/>
    </row>
    <row r="333" spans="1:36" s="275" customFormat="1" ht="39.950000000000003" customHeight="1" x14ac:dyDescent="0.25">
      <c r="A333" s="276"/>
      <c r="B333" s="315" t="s">
        <v>342</v>
      </c>
      <c r="C333" s="316" t="s">
        <v>340</v>
      </c>
      <c r="D333" s="317" t="s">
        <v>226</v>
      </c>
      <c r="E333" s="317" t="s">
        <v>221</v>
      </c>
      <c r="F333" s="318">
        <v>44377</v>
      </c>
      <c r="G333" s="318">
        <v>44559</v>
      </c>
      <c r="H333" s="318" t="s">
        <v>228</v>
      </c>
      <c r="I333" s="301" t="s">
        <v>80</v>
      </c>
      <c r="J333" s="319">
        <v>10000000000</v>
      </c>
      <c r="K333" s="319">
        <v>10000000000</v>
      </c>
      <c r="L333" s="319">
        <v>10229315068</v>
      </c>
      <c r="M333" s="319">
        <v>10000000000</v>
      </c>
      <c r="N333" s="320">
        <v>0.09</v>
      </c>
      <c r="O333" s="320">
        <v>1.9142887745041682E-2</v>
      </c>
      <c r="P333" s="413">
        <v>0.9</v>
      </c>
      <c r="Q333" s="453">
        <v>6.0978016966560897E-2</v>
      </c>
      <c r="R333" s="349"/>
      <c r="S333" s="276"/>
      <c r="T333" s="426"/>
      <c r="U333" s="427"/>
      <c r="V333" s="428"/>
      <c r="W333" s="427"/>
      <c r="X333" s="429"/>
      <c r="Y333" s="341"/>
      <c r="Z333" s="430"/>
      <c r="AA333" s="341"/>
      <c r="AB333" s="348"/>
      <c r="AC333" s="348"/>
      <c r="AD333" s="348"/>
      <c r="AE333" s="349"/>
      <c r="AF333" s="341"/>
      <c r="AH333" s="348"/>
      <c r="AI333" s="338"/>
      <c r="AJ333" s="348"/>
    </row>
    <row r="334" spans="1:36" s="275" customFormat="1" ht="39.950000000000003" customHeight="1" x14ac:dyDescent="0.25">
      <c r="A334" s="276"/>
      <c r="B334" s="315" t="s">
        <v>515</v>
      </c>
      <c r="C334" s="316" t="s">
        <v>167</v>
      </c>
      <c r="D334" s="317" t="s">
        <v>227</v>
      </c>
      <c r="E334" s="317" t="s">
        <v>221</v>
      </c>
      <c r="F334" s="318">
        <v>44377</v>
      </c>
      <c r="G334" s="318">
        <v>44559</v>
      </c>
      <c r="H334" s="318">
        <v>46785</v>
      </c>
      <c r="I334" s="301" t="s">
        <v>80</v>
      </c>
      <c r="J334" s="319">
        <v>250000000</v>
      </c>
      <c r="K334" s="319">
        <v>250000000</v>
      </c>
      <c r="L334" s="319">
        <v>255732877</v>
      </c>
      <c r="M334" s="319">
        <v>250000000</v>
      </c>
      <c r="N334" s="320">
        <v>0.09</v>
      </c>
      <c r="O334" s="320">
        <v>4.7857219362604204E-4</v>
      </c>
      <c r="P334" s="413">
        <v>0.7</v>
      </c>
      <c r="Q334" s="453">
        <v>2.2032623111502662E-2</v>
      </c>
      <c r="R334" s="349"/>
      <c r="S334" s="276"/>
      <c r="T334" s="426"/>
      <c r="U334" s="427"/>
      <c r="V334" s="428"/>
      <c r="W334" s="427"/>
      <c r="X334" s="429"/>
      <c r="Y334" s="341"/>
      <c r="Z334" s="430"/>
      <c r="AA334" s="341"/>
      <c r="AB334" s="348"/>
      <c r="AC334" s="348"/>
      <c r="AD334" s="348"/>
      <c r="AE334" s="349"/>
      <c r="AF334" s="341"/>
      <c r="AH334" s="348"/>
      <c r="AI334" s="338"/>
      <c r="AJ334" s="348"/>
    </row>
    <row r="335" spans="1:36" s="275" customFormat="1" ht="39.950000000000003" customHeight="1" x14ac:dyDescent="0.25">
      <c r="A335" s="276"/>
      <c r="B335" s="315" t="s">
        <v>106</v>
      </c>
      <c r="C335" s="316" t="s">
        <v>107</v>
      </c>
      <c r="D335" s="317" t="s">
        <v>226</v>
      </c>
      <c r="E335" s="317" t="s">
        <v>221</v>
      </c>
      <c r="F335" s="318">
        <v>44383</v>
      </c>
      <c r="G335" s="318">
        <v>44565</v>
      </c>
      <c r="H335" s="318">
        <v>44949</v>
      </c>
      <c r="I335" s="301" t="s">
        <v>80</v>
      </c>
      <c r="J335" s="319">
        <v>2000000000</v>
      </c>
      <c r="K335" s="319">
        <v>2000000000</v>
      </c>
      <c r="L335" s="319">
        <v>2042904110</v>
      </c>
      <c r="M335" s="319">
        <v>2000000000</v>
      </c>
      <c r="N335" s="320">
        <v>0.09</v>
      </c>
      <c r="O335" s="320">
        <v>3.8285775490083363E-3</v>
      </c>
      <c r="P335" s="413">
        <v>0.9</v>
      </c>
      <c r="Q335" s="453">
        <v>3.8350954067019427E-3</v>
      </c>
      <c r="R335" s="349"/>
      <c r="S335" s="276"/>
      <c r="T335" s="426"/>
      <c r="U335" s="427"/>
      <c r="V335" s="428"/>
      <c r="W335" s="427"/>
      <c r="X335" s="429"/>
      <c r="Y335" s="341"/>
      <c r="Z335" s="430"/>
      <c r="AA335" s="341"/>
      <c r="AB335" s="348"/>
      <c r="AC335" s="348"/>
      <c r="AD335" s="348"/>
      <c r="AE335" s="349"/>
      <c r="AF335" s="341"/>
      <c r="AH335" s="348"/>
      <c r="AI335" s="338"/>
      <c r="AJ335" s="348"/>
    </row>
    <row r="336" spans="1:36" s="275" customFormat="1" ht="39.950000000000003" customHeight="1" x14ac:dyDescent="0.25">
      <c r="A336" s="276"/>
      <c r="B336" s="315" t="s">
        <v>454</v>
      </c>
      <c r="C336" s="316" t="s">
        <v>139</v>
      </c>
      <c r="D336" s="317" t="s">
        <v>226</v>
      </c>
      <c r="E336" s="317" t="s">
        <v>221</v>
      </c>
      <c r="F336" s="318">
        <v>44390</v>
      </c>
      <c r="G336" s="318">
        <v>44572</v>
      </c>
      <c r="H336" s="318">
        <v>45292</v>
      </c>
      <c r="I336" s="301" t="s">
        <v>80</v>
      </c>
      <c r="J336" s="319">
        <v>501000000</v>
      </c>
      <c r="K336" s="319">
        <v>501000000</v>
      </c>
      <c r="L336" s="319">
        <v>508027726</v>
      </c>
      <c r="M336" s="319">
        <v>501000000</v>
      </c>
      <c r="N336" s="320">
        <v>6.4000000000000001E-2</v>
      </c>
      <c r="O336" s="320">
        <v>9.5905867602658827E-4</v>
      </c>
      <c r="P336" s="413">
        <v>0.9</v>
      </c>
      <c r="Q336" s="453">
        <v>0.10739417667387435</v>
      </c>
      <c r="R336" s="349"/>
      <c r="S336" s="276"/>
      <c r="T336" s="426"/>
      <c r="U336" s="427"/>
      <c r="V336" s="428"/>
      <c r="W336" s="427"/>
      <c r="X336" s="429"/>
      <c r="Y336" s="341"/>
      <c r="Z336" s="430"/>
      <c r="AA336" s="341"/>
      <c r="AB336" s="348"/>
      <c r="AC336" s="348"/>
      <c r="AD336" s="348"/>
      <c r="AE336" s="349"/>
      <c r="AF336" s="341"/>
      <c r="AH336" s="348"/>
      <c r="AI336" s="338"/>
      <c r="AJ336" s="348"/>
    </row>
    <row r="337" spans="1:36" s="275" customFormat="1" ht="39.950000000000003" customHeight="1" x14ac:dyDescent="0.25">
      <c r="A337" s="276"/>
      <c r="B337" s="315" t="s">
        <v>455</v>
      </c>
      <c r="C337" s="316" t="s">
        <v>139</v>
      </c>
      <c r="D337" s="317" t="s">
        <v>226</v>
      </c>
      <c r="E337" s="317" t="s">
        <v>221</v>
      </c>
      <c r="F337" s="318">
        <v>44390</v>
      </c>
      <c r="G337" s="318">
        <v>44572</v>
      </c>
      <c r="H337" s="318">
        <v>45292</v>
      </c>
      <c r="I337" s="301" t="s">
        <v>80</v>
      </c>
      <c r="J337" s="319">
        <v>501000000</v>
      </c>
      <c r="K337" s="319">
        <v>501000000</v>
      </c>
      <c r="L337" s="319">
        <v>508027726</v>
      </c>
      <c r="M337" s="319">
        <v>501000000</v>
      </c>
      <c r="N337" s="320">
        <v>6.4000000000000001E-2</v>
      </c>
      <c r="O337" s="320">
        <v>9.5905867602658827E-4</v>
      </c>
      <c r="P337" s="413">
        <v>0.9</v>
      </c>
      <c r="Q337" s="453">
        <v>0.10739417667387435</v>
      </c>
      <c r="R337" s="349"/>
      <c r="S337" s="276"/>
      <c r="T337" s="426"/>
      <c r="U337" s="427"/>
      <c r="V337" s="428"/>
      <c r="W337" s="427"/>
      <c r="X337" s="429"/>
      <c r="Y337" s="341"/>
      <c r="Z337" s="430"/>
      <c r="AA337" s="341"/>
      <c r="AB337" s="348"/>
      <c r="AC337" s="348"/>
      <c r="AD337" s="348"/>
      <c r="AE337" s="349"/>
      <c r="AF337" s="341"/>
      <c r="AH337" s="348"/>
      <c r="AI337" s="338"/>
      <c r="AJ337" s="348"/>
    </row>
    <row r="338" spans="1:36" s="275" customFormat="1" ht="39.950000000000003" customHeight="1" x14ac:dyDescent="0.25">
      <c r="A338" s="276"/>
      <c r="B338" s="315" t="s">
        <v>456</v>
      </c>
      <c r="C338" s="316" t="s">
        <v>139</v>
      </c>
      <c r="D338" s="317" t="s">
        <v>226</v>
      </c>
      <c r="E338" s="317" t="s">
        <v>221</v>
      </c>
      <c r="F338" s="318">
        <v>44390</v>
      </c>
      <c r="G338" s="318">
        <v>44572</v>
      </c>
      <c r="H338" s="318">
        <v>45292</v>
      </c>
      <c r="I338" s="301" t="s">
        <v>80</v>
      </c>
      <c r="J338" s="319">
        <v>501000000</v>
      </c>
      <c r="K338" s="319">
        <v>501000000</v>
      </c>
      <c r="L338" s="319">
        <v>508027726</v>
      </c>
      <c r="M338" s="319">
        <v>501000000</v>
      </c>
      <c r="N338" s="320">
        <v>6.4000000000000001E-2</v>
      </c>
      <c r="O338" s="320">
        <v>9.5905867602658827E-4</v>
      </c>
      <c r="P338" s="413">
        <v>0.9</v>
      </c>
      <c r="Q338" s="453">
        <v>0.10739417667387435</v>
      </c>
      <c r="R338" s="349"/>
      <c r="S338" s="276"/>
      <c r="T338" s="426"/>
      <c r="U338" s="427"/>
      <c r="V338" s="428"/>
      <c r="W338" s="427"/>
      <c r="X338" s="429"/>
      <c r="Y338" s="341"/>
      <c r="Z338" s="430"/>
      <c r="AA338" s="341"/>
      <c r="AB338" s="348"/>
      <c r="AC338" s="348"/>
      <c r="AD338" s="348"/>
      <c r="AE338" s="349"/>
      <c r="AF338" s="341"/>
      <c r="AH338" s="348"/>
      <c r="AI338" s="338"/>
      <c r="AJ338" s="348"/>
    </row>
    <row r="339" spans="1:36" s="275" customFormat="1" ht="39.950000000000003" customHeight="1" x14ac:dyDescent="0.25">
      <c r="A339" s="276"/>
      <c r="B339" s="315" t="s">
        <v>458</v>
      </c>
      <c r="C339" s="316" t="s">
        <v>139</v>
      </c>
      <c r="D339" s="317" t="s">
        <v>226</v>
      </c>
      <c r="E339" s="317" t="s">
        <v>221</v>
      </c>
      <c r="F339" s="318">
        <v>44390</v>
      </c>
      <c r="G339" s="318">
        <v>44572</v>
      </c>
      <c r="H339" s="318">
        <v>45292</v>
      </c>
      <c r="I339" s="301" t="s">
        <v>80</v>
      </c>
      <c r="J339" s="319">
        <v>501000000</v>
      </c>
      <c r="K339" s="319">
        <v>501000000</v>
      </c>
      <c r="L339" s="319">
        <v>508027726</v>
      </c>
      <c r="M339" s="319">
        <v>501000000</v>
      </c>
      <c r="N339" s="320">
        <v>6.4000000000000001E-2</v>
      </c>
      <c r="O339" s="320">
        <v>9.5905867602658827E-4</v>
      </c>
      <c r="P339" s="413">
        <v>0.9</v>
      </c>
      <c r="Q339" s="453">
        <v>0.10739417667387435</v>
      </c>
      <c r="R339" s="349"/>
      <c r="S339" s="276"/>
      <c r="T339" s="426"/>
      <c r="U339" s="427"/>
      <c r="V339" s="428"/>
      <c r="W339" s="427"/>
      <c r="X339" s="429"/>
      <c r="Y339" s="341"/>
      <c r="Z339" s="430"/>
      <c r="AA339" s="341"/>
      <c r="AB339" s="348"/>
      <c r="AC339" s="348"/>
      <c r="AD339" s="348"/>
      <c r="AE339" s="349"/>
      <c r="AF339" s="341"/>
      <c r="AH339" s="348"/>
      <c r="AI339" s="338"/>
      <c r="AJ339" s="348"/>
    </row>
    <row r="340" spans="1:36" s="275" customFormat="1" ht="39.950000000000003" customHeight="1" x14ac:dyDescent="0.25">
      <c r="A340" s="276"/>
      <c r="B340" s="315" t="s">
        <v>459</v>
      </c>
      <c r="C340" s="316" t="s">
        <v>139</v>
      </c>
      <c r="D340" s="317" t="s">
        <v>226</v>
      </c>
      <c r="E340" s="317" t="s">
        <v>221</v>
      </c>
      <c r="F340" s="318">
        <v>44390</v>
      </c>
      <c r="G340" s="318">
        <v>44572</v>
      </c>
      <c r="H340" s="318">
        <v>45292</v>
      </c>
      <c r="I340" s="301" t="s">
        <v>80</v>
      </c>
      <c r="J340" s="319">
        <v>501000000</v>
      </c>
      <c r="K340" s="319">
        <v>501000000</v>
      </c>
      <c r="L340" s="319">
        <v>508027726</v>
      </c>
      <c r="M340" s="319">
        <v>501000000</v>
      </c>
      <c r="N340" s="320">
        <v>6.4000000000000001E-2</v>
      </c>
      <c r="O340" s="320">
        <v>9.5905867602658827E-4</v>
      </c>
      <c r="P340" s="413">
        <v>0.9</v>
      </c>
      <c r="Q340" s="453">
        <v>0.10739417667387435</v>
      </c>
      <c r="R340" s="349"/>
      <c r="S340" s="276"/>
      <c r="T340" s="426"/>
      <c r="U340" s="427"/>
      <c r="V340" s="428"/>
      <c r="W340" s="427"/>
      <c r="X340" s="429"/>
      <c r="Y340" s="341"/>
      <c r="Z340" s="430"/>
      <c r="AA340" s="341"/>
      <c r="AB340" s="348"/>
      <c r="AC340" s="348"/>
      <c r="AD340" s="348"/>
      <c r="AE340" s="349"/>
      <c r="AF340" s="341"/>
      <c r="AH340" s="348"/>
      <c r="AI340" s="338"/>
      <c r="AJ340" s="348"/>
    </row>
    <row r="341" spans="1:36" s="275" customFormat="1" ht="39.950000000000003" customHeight="1" x14ac:dyDescent="0.25">
      <c r="A341" s="276"/>
      <c r="B341" s="315" t="s">
        <v>460</v>
      </c>
      <c r="C341" s="316" t="s">
        <v>110</v>
      </c>
      <c r="D341" s="317" t="s">
        <v>226</v>
      </c>
      <c r="E341" s="317" t="s">
        <v>221</v>
      </c>
      <c r="F341" s="318">
        <v>44390</v>
      </c>
      <c r="G341" s="318">
        <v>44572</v>
      </c>
      <c r="H341" s="318">
        <v>44774</v>
      </c>
      <c r="I341" s="301" t="s">
        <v>80</v>
      </c>
      <c r="J341" s="319">
        <v>500000000</v>
      </c>
      <c r="K341" s="319">
        <v>500000000</v>
      </c>
      <c r="L341" s="319">
        <v>504712329</v>
      </c>
      <c r="M341" s="319">
        <v>500000000</v>
      </c>
      <c r="N341" s="320">
        <v>4.2999999999999997E-2</v>
      </c>
      <c r="O341" s="320">
        <v>9.5714438725208407E-4</v>
      </c>
      <c r="P341" s="413">
        <v>0.9</v>
      </c>
      <c r="Q341" s="453">
        <v>2.3815942475619062E-3</v>
      </c>
      <c r="R341" s="349"/>
      <c r="S341" s="276"/>
      <c r="T341" s="426"/>
      <c r="U341" s="427"/>
      <c r="V341" s="428"/>
      <c r="W341" s="427"/>
      <c r="X341" s="429"/>
      <c r="Y341" s="341"/>
      <c r="Z341" s="430"/>
      <c r="AA341" s="341"/>
      <c r="AB341" s="348"/>
      <c r="AC341" s="348"/>
      <c r="AD341" s="348"/>
      <c r="AE341" s="349"/>
      <c r="AF341" s="341"/>
      <c r="AH341" s="348"/>
      <c r="AI341" s="338"/>
      <c r="AJ341" s="348"/>
    </row>
    <row r="342" spans="1:36" s="275" customFormat="1" ht="39.950000000000003" customHeight="1" x14ac:dyDescent="0.25">
      <c r="A342" s="276"/>
      <c r="B342" s="315" t="s">
        <v>461</v>
      </c>
      <c r="C342" s="316" t="s">
        <v>462</v>
      </c>
      <c r="D342" s="317" t="s">
        <v>226</v>
      </c>
      <c r="E342" s="317" t="s">
        <v>221</v>
      </c>
      <c r="F342" s="318">
        <v>44390</v>
      </c>
      <c r="G342" s="318">
        <v>44572</v>
      </c>
      <c r="H342" s="318">
        <v>44602</v>
      </c>
      <c r="I342" s="301" t="s">
        <v>80</v>
      </c>
      <c r="J342" s="319">
        <v>1000000000</v>
      </c>
      <c r="K342" s="319">
        <v>1000000000</v>
      </c>
      <c r="L342" s="319">
        <v>1009424658</v>
      </c>
      <c r="M342" s="319">
        <v>1000000000</v>
      </c>
      <c r="N342" s="320">
        <v>4.2999999999999997E-2</v>
      </c>
      <c r="O342" s="320">
        <v>1.9142887745041681E-3</v>
      </c>
      <c r="P342" s="413">
        <v>0.9</v>
      </c>
      <c r="Q342" s="453">
        <v>1.9175477033509713E-3</v>
      </c>
      <c r="R342" s="349"/>
      <c r="S342" s="276"/>
      <c r="T342" s="426"/>
      <c r="U342" s="427"/>
      <c r="V342" s="428"/>
      <c r="W342" s="427"/>
      <c r="X342" s="429"/>
      <c r="Y342" s="341"/>
      <c r="Z342" s="430"/>
      <c r="AA342" s="341"/>
      <c r="AB342" s="348"/>
      <c r="AC342" s="348"/>
      <c r="AD342" s="348"/>
      <c r="AE342" s="349"/>
      <c r="AF342" s="341"/>
      <c r="AH342" s="348"/>
      <c r="AI342" s="338"/>
      <c r="AJ342" s="348"/>
    </row>
    <row r="343" spans="1:36" s="275" customFormat="1" ht="39.950000000000003" customHeight="1" x14ac:dyDescent="0.25">
      <c r="A343" s="276"/>
      <c r="B343" s="315" t="s">
        <v>511</v>
      </c>
      <c r="C343" s="316" t="s">
        <v>163</v>
      </c>
      <c r="D343" s="317" t="s">
        <v>349</v>
      </c>
      <c r="E343" s="317" t="s">
        <v>221</v>
      </c>
      <c r="F343" s="318">
        <v>44391</v>
      </c>
      <c r="G343" s="318">
        <v>44573</v>
      </c>
      <c r="H343" s="318">
        <v>49737</v>
      </c>
      <c r="I343" s="301" t="s">
        <v>80</v>
      </c>
      <c r="J343" s="319">
        <v>11500000000</v>
      </c>
      <c r="K343" s="319">
        <v>11500000000</v>
      </c>
      <c r="L343" s="319">
        <v>11696385342</v>
      </c>
      <c r="M343" s="319">
        <v>11500000000</v>
      </c>
      <c r="N343" s="320">
        <v>7.8899999999999998E-2</v>
      </c>
      <c r="O343" s="320">
        <v>2.2014320906797936E-2</v>
      </c>
      <c r="P343" s="414">
        <v>1</v>
      </c>
      <c r="Q343" s="453">
        <v>0.30407512705888029</v>
      </c>
      <c r="R343" s="349"/>
      <c r="S343" s="276"/>
      <c r="T343" s="426"/>
      <c r="U343" s="427"/>
      <c r="V343" s="428"/>
      <c r="W343" s="427"/>
      <c r="X343" s="429"/>
      <c r="Y343" s="341"/>
      <c r="Z343" s="430"/>
      <c r="AA343" s="341"/>
      <c r="AB343" s="348"/>
      <c r="AC343" s="348"/>
      <c r="AD343" s="348"/>
      <c r="AE343" s="349"/>
      <c r="AF343" s="341"/>
      <c r="AH343" s="348"/>
      <c r="AI343" s="338"/>
      <c r="AJ343" s="348"/>
    </row>
    <row r="344" spans="1:36" s="275" customFormat="1" ht="39.950000000000003" customHeight="1" x14ac:dyDescent="0.25">
      <c r="A344" s="276"/>
      <c r="B344" s="315" t="s">
        <v>511</v>
      </c>
      <c r="C344" s="316" t="s">
        <v>163</v>
      </c>
      <c r="D344" s="317" t="s">
        <v>349</v>
      </c>
      <c r="E344" s="317" t="s">
        <v>221</v>
      </c>
      <c r="F344" s="318">
        <v>44391</v>
      </c>
      <c r="G344" s="318">
        <v>44573</v>
      </c>
      <c r="H344" s="318">
        <v>49737</v>
      </c>
      <c r="I344" s="301" t="s">
        <v>80</v>
      </c>
      <c r="J344" s="319">
        <v>1000000000</v>
      </c>
      <c r="K344" s="319">
        <v>1000000000</v>
      </c>
      <c r="L344" s="319">
        <v>1016687397</v>
      </c>
      <c r="M344" s="319">
        <v>1000000000</v>
      </c>
      <c r="N344" s="320">
        <v>7.7100000000000002E-2</v>
      </c>
      <c r="O344" s="320">
        <v>1.9142887745041681E-3</v>
      </c>
      <c r="P344" s="414">
        <v>1</v>
      </c>
      <c r="Q344" s="453">
        <v>0.30407512705888029</v>
      </c>
      <c r="R344" s="349"/>
      <c r="S344" s="276"/>
      <c r="T344" s="426"/>
      <c r="U344" s="427"/>
      <c r="V344" s="428"/>
      <c r="W344" s="427"/>
      <c r="X344" s="429"/>
      <c r="Y344" s="341"/>
      <c r="Z344" s="430"/>
      <c r="AA344" s="341"/>
      <c r="AB344" s="348"/>
      <c r="AC344" s="348"/>
      <c r="AD344" s="348"/>
      <c r="AE344" s="349"/>
      <c r="AF344" s="341"/>
      <c r="AH344" s="348"/>
      <c r="AI344" s="338"/>
      <c r="AJ344" s="348"/>
    </row>
    <row r="345" spans="1:36" s="275" customFormat="1" ht="39.950000000000003" customHeight="1" x14ac:dyDescent="0.25">
      <c r="A345" s="276"/>
      <c r="B345" s="315" t="s">
        <v>516</v>
      </c>
      <c r="C345" s="316" t="s">
        <v>517</v>
      </c>
      <c r="D345" s="317" t="s">
        <v>226</v>
      </c>
      <c r="E345" s="317" t="s">
        <v>221</v>
      </c>
      <c r="F345" s="318">
        <v>44391</v>
      </c>
      <c r="G345" s="318">
        <v>44573</v>
      </c>
      <c r="H345" s="318">
        <v>46889</v>
      </c>
      <c r="I345" s="301" t="s">
        <v>80</v>
      </c>
      <c r="J345" s="319">
        <v>370000000</v>
      </c>
      <c r="K345" s="319">
        <v>370000000</v>
      </c>
      <c r="L345" s="319">
        <v>375846000</v>
      </c>
      <c r="M345" s="319">
        <v>370000000</v>
      </c>
      <c r="N345" s="320">
        <v>7.2999999999999995E-2</v>
      </c>
      <c r="O345" s="320">
        <v>7.0828684656654226E-4</v>
      </c>
      <c r="P345" s="414">
        <v>0.9</v>
      </c>
      <c r="Q345" s="453">
        <v>3.010549894261025E-3</v>
      </c>
      <c r="R345" s="349"/>
      <c r="S345" s="276"/>
      <c r="T345" s="426"/>
      <c r="U345" s="427"/>
      <c r="V345" s="428"/>
      <c r="W345" s="427"/>
      <c r="X345" s="429"/>
      <c r="Y345" s="341"/>
      <c r="Z345" s="430"/>
      <c r="AA345" s="341"/>
      <c r="AB345" s="348"/>
      <c r="AC345" s="348"/>
      <c r="AD345" s="348"/>
      <c r="AE345" s="349"/>
      <c r="AF345" s="341"/>
      <c r="AH345" s="348"/>
      <c r="AI345" s="338"/>
      <c r="AJ345" s="348"/>
    </row>
    <row r="346" spans="1:36" s="275" customFormat="1" ht="39.950000000000003" customHeight="1" x14ac:dyDescent="0.25">
      <c r="A346" s="276"/>
      <c r="B346" s="315" t="s">
        <v>511</v>
      </c>
      <c r="C346" s="316" t="s">
        <v>163</v>
      </c>
      <c r="D346" s="317" t="s">
        <v>349</v>
      </c>
      <c r="E346" s="317" t="s">
        <v>221</v>
      </c>
      <c r="F346" s="318">
        <v>44392</v>
      </c>
      <c r="G346" s="318">
        <v>44574</v>
      </c>
      <c r="H346" s="318">
        <v>49737</v>
      </c>
      <c r="I346" s="301" t="s">
        <v>80</v>
      </c>
      <c r="J346" s="319">
        <v>4500000000</v>
      </c>
      <c r="K346" s="319">
        <v>4500000000</v>
      </c>
      <c r="L346" s="319">
        <v>4573084932</v>
      </c>
      <c r="M346" s="319">
        <v>4500000000</v>
      </c>
      <c r="N346" s="320">
        <v>7.5999999999999998E-2</v>
      </c>
      <c r="O346" s="320">
        <v>8.6142994852687563E-3</v>
      </c>
      <c r="P346" s="414">
        <v>1</v>
      </c>
      <c r="Q346" s="453">
        <v>0.30407512705888029</v>
      </c>
      <c r="R346" s="349"/>
      <c r="S346" s="276"/>
      <c r="T346" s="426"/>
      <c r="U346" s="427"/>
      <c r="V346" s="428"/>
      <c r="W346" s="427"/>
      <c r="X346" s="429"/>
      <c r="Y346" s="341"/>
      <c r="Z346" s="430"/>
      <c r="AA346" s="341"/>
      <c r="AB346" s="348"/>
      <c r="AC346" s="348"/>
      <c r="AD346" s="348"/>
      <c r="AE346" s="349"/>
      <c r="AF346" s="341"/>
      <c r="AH346" s="348"/>
      <c r="AI346" s="338"/>
      <c r="AJ346" s="348"/>
    </row>
    <row r="347" spans="1:36" s="275" customFormat="1" ht="39.950000000000003" customHeight="1" x14ac:dyDescent="0.25">
      <c r="A347" s="276"/>
      <c r="B347" s="315" t="s">
        <v>516</v>
      </c>
      <c r="C347" s="316" t="s">
        <v>517</v>
      </c>
      <c r="D347" s="317" t="s">
        <v>226</v>
      </c>
      <c r="E347" s="317" t="s">
        <v>221</v>
      </c>
      <c r="F347" s="318">
        <v>44396</v>
      </c>
      <c r="G347" s="318">
        <v>44578</v>
      </c>
      <c r="H347" s="318">
        <v>46889</v>
      </c>
      <c r="I347" s="301" t="s">
        <v>80</v>
      </c>
      <c r="J347" s="319">
        <v>200000000</v>
      </c>
      <c r="K347" s="319">
        <v>200000000</v>
      </c>
      <c r="L347" s="319">
        <v>202838356</v>
      </c>
      <c r="M347" s="319">
        <v>200000000</v>
      </c>
      <c r="N347" s="320">
        <v>7.0000000000000007E-2</v>
      </c>
      <c r="O347" s="320">
        <v>3.8285775490083364E-4</v>
      </c>
      <c r="P347" s="414">
        <v>0.9</v>
      </c>
      <c r="Q347" s="453">
        <v>3.010549894261025E-3</v>
      </c>
      <c r="R347" s="349"/>
      <c r="S347" s="276"/>
      <c r="T347" s="426"/>
      <c r="U347" s="427"/>
      <c r="V347" s="428"/>
      <c r="W347" s="427"/>
      <c r="X347" s="429"/>
      <c r="Y347" s="341"/>
      <c r="Z347" s="430"/>
      <c r="AA347" s="341"/>
      <c r="AB347" s="348"/>
      <c r="AC347" s="348"/>
      <c r="AD347" s="348"/>
      <c r="AE347" s="349"/>
      <c r="AF347" s="341"/>
      <c r="AH347" s="348"/>
      <c r="AI347" s="338"/>
      <c r="AJ347" s="348"/>
    </row>
    <row r="348" spans="1:36" s="275" customFormat="1" ht="39.950000000000003" customHeight="1" x14ac:dyDescent="0.25">
      <c r="A348" s="276"/>
      <c r="B348" s="315" t="s">
        <v>457</v>
      </c>
      <c r="C348" s="316" t="s">
        <v>139</v>
      </c>
      <c r="D348" s="317" t="s">
        <v>226</v>
      </c>
      <c r="E348" s="317" t="s">
        <v>221</v>
      </c>
      <c r="F348" s="318">
        <v>44398</v>
      </c>
      <c r="G348" s="318">
        <v>44580</v>
      </c>
      <c r="H348" s="318">
        <v>45292</v>
      </c>
      <c r="I348" s="301" t="s">
        <v>80</v>
      </c>
      <c r="J348" s="319">
        <v>501000000</v>
      </c>
      <c r="K348" s="319">
        <v>501000000</v>
      </c>
      <c r="L348" s="319">
        <v>506929644</v>
      </c>
      <c r="M348" s="319">
        <v>501000000</v>
      </c>
      <c r="N348" s="320">
        <v>0.06</v>
      </c>
      <c r="O348" s="320">
        <v>9.5905867602658827E-4</v>
      </c>
      <c r="P348" s="413">
        <v>0.9</v>
      </c>
      <c r="Q348" s="453">
        <v>0.10739417667387435</v>
      </c>
      <c r="R348" s="349"/>
      <c r="S348" s="276"/>
      <c r="T348" s="426"/>
      <c r="U348" s="427"/>
      <c r="V348" s="428"/>
      <c r="W348" s="427"/>
      <c r="X348" s="429"/>
      <c r="Y348" s="341"/>
      <c r="Z348" s="430"/>
      <c r="AA348" s="341"/>
      <c r="AB348" s="348"/>
      <c r="AC348" s="348"/>
      <c r="AD348" s="348"/>
      <c r="AE348" s="349"/>
      <c r="AF348" s="341"/>
      <c r="AH348" s="348"/>
      <c r="AI348" s="338"/>
      <c r="AJ348" s="348"/>
    </row>
    <row r="349" spans="1:36" s="275" customFormat="1" ht="39.950000000000003" customHeight="1" x14ac:dyDescent="0.25">
      <c r="A349" s="276"/>
      <c r="B349" s="315" t="s">
        <v>515</v>
      </c>
      <c r="C349" s="316" t="s">
        <v>167</v>
      </c>
      <c r="D349" s="317" t="s">
        <v>227</v>
      </c>
      <c r="E349" s="317" t="s">
        <v>221</v>
      </c>
      <c r="F349" s="318">
        <v>44410</v>
      </c>
      <c r="G349" s="318">
        <v>44592</v>
      </c>
      <c r="H349" s="318">
        <v>46785</v>
      </c>
      <c r="I349" s="301" t="s">
        <v>80</v>
      </c>
      <c r="J349" s="319">
        <v>1000000000</v>
      </c>
      <c r="K349" s="319">
        <v>1000000000</v>
      </c>
      <c r="L349" s="319">
        <v>1010931507</v>
      </c>
      <c r="M349" s="319">
        <v>1000000000</v>
      </c>
      <c r="N349" s="320">
        <v>6.6500000000000004E-2</v>
      </c>
      <c r="O349" s="320">
        <v>1.9142887745041681E-3</v>
      </c>
      <c r="P349" s="413">
        <v>0.7</v>
      </c>
      <c r="Q349" s="453">
        <v>2.2032623111502662E-2</v>
      </c>
      <c r="R349" s="349"/>
      <c r="S349" s="276"/>
      <c r="T349" s="426"/>
      <c r="U349" s="427"/>
      <c r="V349" s="428"/>
      <c r="W349" s="427"/>
      <c r="X349" s="429"/>
      <c r="Y349" s="341"/>
      <c r="Z349" s="430"/>
      <c r="AA349" s="341"/>
      <c r="AB349" s="348"/>
      <c r="AC349" s="348"/>
      <c r="AD349" s="348"/>
      <c r="AE349" s="349"/>
      <c r="AF349" s="341"/>
      <c r="AH349" s="348"/>
      <c r="AI349" s="338"/>
      <c r="AJ349" s="348"/>
    </row>
    <row r="350" spans="1:36" s="275" customFormat="1" ht="39.950000000000003" customHeight="1" x14ac:dyDescent="0.25">
      <c r="A350" s="276"/>
      <c r="B350" s="315" t="s">
        <v>515</v>
      </c>
      <c r="C350" s="316" t="s">
        <v>167</v>
      </c>
      <c r="D350" s="317" t="s">
        <v>227</v>
      </c>
      <c r="E350" s="317" t="s">
        <v>221</v>
      </c>
      <c r="F350" s="318">
        <v>44410</v>
      </c>
      <c r="G350" s="318">
        <v>44592</v>
      </c>
      <c r="H350" s="318">
        <v>46785</v>
      </c>
      <c r="I350" s="301" t="s">
        <v>80</v>
      </c>
      <c r="J350" s="319">
        <v>100000000</v>
      </c>
      <c r="K350" s="319">
        <v>100000000</v>
      </c>
      <c r="L350" s="319">
        <v>101093151</v>
      </c>
      <c r="M350" s="319">
        <v>100000000</v>
      </c>
      <c r="N350" s="320">
        <v>6.6500000000000004E-2</v>
      </c>
      <c r="O350" s="320">
        <v>1.9142887745041682E-4</v>
      </c>
      <c r="P350" s="413">
        <v>0.7</v>
      </c>
      <c r="Q350" s="453">
        <v>2.2032623111502662E-2</v>
      </c>
      <c r="R350" s="349"/>
      <c r="S350" s="276"/>
      <c r="T350" s="426"/>
      <c r="U350" s="427"/>
      <c r="V350" s="428"/>
      <c r="W350" s="427"/>
      <c r="X350" s="429"/>
      <c r="Y350" s="341"/>
      <c r="Z350" s="430"/>
      <c r="AA350" s="341"/>
      <c r="AB350" s="348"/>
      <c r="AC350" s="348"/>
      <c r="AD350" s="348"/>
      <c r="AE350" s="349"/>
      <c r="AF350" s="341"/>
      <c r="AH350" s="348"/>
      <c r="AI350" s="338"/>
      <c r="AJ350" s="348"/>
    </row>
    <row r="351" spans="1:36" s="275" customFormat="1" ht="39.950000000000003" customHeight="1" x14ac:dyDescent="0.25">
      <c r="A351" s="276"/>
      <c r="B351" s="315" t="s">
        <v>140</v>
      </c>
      <c r="C351" s="316" t="s">
        <v>139</v>
      </c>
      <c r="D351" s="317" t="s">
        <v>226</v>
      </c>
      <c r="E351" s="317" t="s">
        <v>221</v>
      </c>
      <c r="F351" s="318">
        <v>44411</v>
      </c>
      <c r="G351" s="318">
        <v>44593</v>
      </c>
      <c r="H351" s="318">
        <v>45145</v>
      </c>
      <c r="I351" s="301" t="s">
        <v>80</v>
      </c>
      <c r="J351" s="319">
        <v>500000000</v>
      </c>
      <c r="K351" s="319">
        <v>500000000</v>
      </c>
      <c r="L351" s="319">
        <v>505738356</v>
      </c>
      <c r="M351" s="319">
        <v>500000000</v>
      </c>
      <c r="N351" s="320">
        <v>7.0999999999999994E-2</v>
      </c>
      <c r="O351" s="320">
        <v>9.5714438725208407E-4</v>
      </c>
      <c r="P351" s="413">
        <v>0.9</v>
      </c>
      <c r="Q351" s="453">
        <v>0.10739417667387435</v>
      </c>
      <c r="R351" s="349"/>
      <c r="S351" s="276"/>
      <c r="T351" s="426"/>
      <c r="U351" s="427"/>
      <c r="V351" s="428"/>
      <c r="W351" s="427"/>
      <c r="X351" s="429"/>
      <c r="Y351" s="341"/>
      <c r="Z351" s="430"/>
      <c r="AA351" s="341"/>
      <c r="AB351" s="348"/>
      <c r="AC351" s="348"/>
      <c r="AD351" s="348"/>
      <c r="AE351" s="349"/>
      <c r="AF351" s="341"/>
      <c r="AH351" s="348"/>
      <c r="AI351" s="338"/>
      <c r="AJ351" s="348"/>
    </row>
    <row r="352" spans="1:36" s="275" customFormat="1" ht="39.950000000000003" customHeight="1" x14ac:dyDescent="0.25">
      <c r="A352" s="276"/>
      <c r="B352" s="315" t="s">
        <v>141</v>
      </c>
      <c r="C352" s="316" t="s">
        <v>139</v>
      </c>
      <c r="D352" s="317" t="s">
        <v>226</v>
      </c>
      <c r="E352" s="317" t="s">
        <v>221</v>
      </c>
      <c r="F352" s="318">
        <v>44411</v>
      </c>
      <c r="G352" s="318">
        <v>44593</v>
      </c>
      <c r="H352" s="318">
        <v>45145</v>
      </c>
      <c r="I352" s="301" t="s">
        <v>80</v>
      </c>
      <c r="J352" s="319">
        <v>500000000</v>
      </c>
      <c r="K352" s="319">
        <v>500000000</v>
      </c>
      <c r="L352" s="319">
        <v>505738356</v>
      </c>
      <c r="M352" s="319">
        <v>500000000</v>
      </c>
      <c r="N352" s="320">
        <v>7.0999999999999994E-2</v>
      </c>
      <c r="O352" s="320">
        <v>9.5714438725208407E-4</v>
      </c>
      <c r="P352" s="413">
        <v>0.9</v>
      </c>
      <c r="Q352" s="453">
        <v>0.10739417667387435</v>
      </c>
      <c r="R352" s="349"/>
      <c r="S352" s="276"/>
      <c r="T352" s="426"/>
      <c r="U352" s="427"/>
      <c r="V352" s="428"/>
      <c r="W352" s="427"/>
      <c r="X352" s="429"/>
      <c r="Y352" s="341"/>
      <c r="Z352" s="430"/>
      <c r="AA352" s="341"/>
      <c r="AB352" s="348"/>
      <c r="AC352" s="348"/>
      <c r="AD352" s="348"/>
      <c r="AE352" s="349"/>
      <c r="AF352" s="341"/>
      <c r="AH352" s="348"/>
      <c r="AI352" s="338"/>
      <c r="AJ352" s="348"/>
    </row>
    <row r="353" spans="1:36" s="275" customFormat="1" ht="39.950000000000003" customHeight="1" x14ac:dyDescent="0.25">
      <c r="A353" s="276"/>
      <c r="B353" s="315" t="s">
        <v>142</v>
      </c>
      <c r="C353" s="316" t="s">
        <v>139</v>
      </c>
      <c r="D353" s="317" t="s">
        <v>226</v>
      </c>
      <c r="E353" s="317" t="s">
        <v>221</v>
      </c>
      <c r="F353" s="318">
        <v>44411</v>
      </c>
      <c r="G353" s="318">
        <v>44593</v>
      </c>
      <c r="H353" s="318">
        <v>45145</v>
      </c>
      <c r="I353" s="301" t="s">
        <v>80</v>
      </c>
      <c r="J353" s="319">
        <v>500000000</v>
      </c>
      <c r="K353" s="319">
        <v>500000000</v>
      </c>
      <c r="L353" s="319">
        <v>505738356</v>
      </c>
      <c r="M353" s="319">
        <v>500000000</v>
      </c>
      <c r="N353" s="320">
        <v>7.0999999999999994E-2</v>
      </c>
      <c r="O353" s="320">
        <v>9.5714438725208407E-4</v>
      </c>
      <c r="P353" s="413">
        <v>0.9</v>
      </c>
      <c r="Q353" s="453">
        <v>0.10739417667387435</v>
      </c>
      <c r="R353" s="349"/>
      <c r="S353" s="276"/>
      <c r="T353" s="426"/>
      <c r="U353" s="427"/>
      <c r="V353" s="428"/>
      <c r="W353" s="427"/>
      <c r="X353" s="429"/>
      <c r="Y353" s="341"/>
      <c r="Z353" s="430"/>
      <c r="AA353" s="341"/>
      <c r="AB353" s="348"/>
      <c r="AC353" s="348"/>
      <c r="AD353" s="348"/>
      <c r="AE353" s="349"/>
      <c r="AF353" s="341"/>
      <c r="AH353" s="348"/>
      <c r="AI353" s="338"/>
      <c r="AJ353" s="348"/>
    </row>
    <row r="354" spans="1:36" s="275" customFormat="1" ht="39.950000000000003" customHeight="1" x14ac:dyDescent="0.25">
      <c r="A354" s="276"/>
      <c r="B354" s="315" t="s">
        <v>143</v>
      </c>
      <c r="C354" s="316" t="s">
        <v>139</v>
      </c>
      <c r="D354" s="317" t="s">
        <v>226</v>
      </c>
      <c r="E354" s="317" t="s">
        <v>221</v>
      </c>
      <c r="F354" s="318">
        <v>44411</v>
      </c>
      <c r="G354" s="318">
        <v>44593</v>
      </c>
      <c r="H354" s="318">
        <v>45145</v>
      </c>
      <c r="I354" s="301" t="s">
        <v>80</v>
      </c>
      <c r="J354" s="319">
        <v>500000000</v>
      </c>
      <c r="K354" s="319">
        <v>500000000</v>
      </c>
      <c r="L354" s="319">
        <v>505738356</v>
      </c>
      <c r="M354" s="319">
        <v>500000000</v>
      </c>
      <c r="N354" s="320">
        <v>7.0999999999999994E-2</v>
      </c>
      <c r="O354" s="320">
        <v>9.5714438725208407E-4</v>
      </c>
      <c r="P354" s="413">
        <v>0.9</v>
      </c>
      <c r="Q354" s="453">
        <v>0.10739417667387435</v>
      </c>
      <c r="R354" s="349"/>
      <c r="S354" s="276"/>
      <c r="T354" s="426"/>
      <c r="U354" s="427"/>
      <c r="V354" s="428"/>
      <c r="W354" s="427"/>
      <c r="X354" s="429"/>
      <c r="Y354" s="341"/>
      <c r="Z354" s="430"/>
      <c r="AA354" s="341"/>
      <c r="AB354" s="348"/>
      <c r="AC354" s="348"/>
      <c r="AD354" s="348"/>
      <c r="AE354" s="349"/>
      <c r="AF354" s="341"/>
      <c r="AH354" s="348"/>
      <c r="AI354" s="338"/>
      <c r="AJ354" s="348"/>
    </row>
    <row r="355" spans="1:36" s="275" customFormat="1" ht="39.950000000000003" customHeight="1" x14ac:dyDescent="0.25">
      <c r="A355" s="276"/>
      <c r="B355" s="315" t="s">
        <v>144</v>
      </c>
      <c r="C355" s="316" t="s">
        <v>139</v>
      </c>
      <c r="D355" s="317" t="s">
        <v>226</v>
      </c>
      <c r="E355" s="317" t="s">
        <v>221</v>
      </c>
      <c r="F355" s="318">
        <v>44411</v>
      </c>
      <c r="G355" s="318">
        <v>44593</v>
      </c>
      <c r="H355" s="318">
        <v>45145</v>
      </c>
      <c r="I355" s="301" t="s">
        <v>80</v>
      </c>
      <c r="J355" s="319">
        <v>500000000</v>
      </c>
      <c r="K355" s="319">
        <v>500000000</v>
      </c>
      <c r="L355" s="319">
        <v>505738356</v>
      </c>
      <c r="M355" s="319">
        <v>500000000</v>
      </c>
      <c r="N355" s="320">
        <v>7.0999999999999994E-2</v>
      </c>
      <c r="O355" s="320">
        <v>9.5714438725208407E-4</v>
      </c>
      <c r="P355" s="413">
        <v>0.9</v>
      </c>
      <c r="Q355" s="453">
        <v>0.10739417667387435</v>
      </c>
      <c r="R355" s="349"/>
      <c r="S355" s="276"/>
      <c r="T355" s="426"/>
      <c r="U355" s="427"/>
      <c r="V355" s="428"/>
      <c r="W355" s="427"/>
      <c r="X355" s="429"/>
      <c r="Y355" s="341"/>
      <c r="Z355" s="430"/>
      <c r="AA355" s="341"/>
      <c r="AB355" s="348"/>
      <c r="AC355" s="348"/>
      <c r="AD355" s="348"/>
      <c r="AE355" s="349"/>
      <c r="AF355" s="341"/>
      <c r="AH355" s="348"/>
      <c r="AI355" s="338"/>
      <c r="AJ355" s="348"/>
    </row>
    <row r="356" spans="1:36" s="275" customFormat="1" ht="39.950000000000003" customHeight="1" x14ac:dyDescent="0.25">
      <c r="A356" s="276"/>
      <c r="B356" s="315" t="s">
        <v>464</v>
      </c>
      <c r="C356" s="316" t="s">
        <v>139</v>
      </c>
      <c r="D356" s="317" t="s">
        <v>226</v>
      </c>
      <c r="E356" s="317" t="s">
        <v>221</v>
      </c>
      <c r="F356" s="318">
        <v>44411</v>
      </c>
      <c r="G356" s="318">
        <v>44593</v>
      </c>
      <c r="H356" s="318">
        <v>45145</v>
      </c>
      <c r="I356" s="301" t="s">
        <v>80</v>
      </c>
      <c r="J356" s="319">
        <v>500000000</v>
      </c>
      <c r="K356" s="319">
        <v>500000000</v>
      </c>
      <c r="L356" s="319">
        <v>505738356</v>
      </c>
      <c r="M356" s="319">
        <v>500000000</v>
      </c>
      <c r="N356" s="320">
        <v>7.0999999999999994E-2</v>
      </c>
      <c r="O356" s="320">
        <v>9.5714438725208407E-4</v>
      </c>
      <c r="P356" s="413">
        <v>0.9</v>
      </c>
      <c r="Q356" s="453">
        <v>0.10739417667387435</v>
      </c>
      <c r="R356" s="349"/>
      <c r="S356" s="276"/>
      <c r="T356" s="426"/>
      <c r="U356" s="427"/>
      <c r="V356" s="428"/>
      <c r="W356" s="427"/>
      <c r="X356" s="429"/>
      <c r="Y356" s="341"/>
      <c r="Z356" s="430"/>
      <c r="AA356" s="341"/>
      <c r="AB356" s="348"/>
      <c r="AC356" s="348"/>
      <c r="AD356" s="348"/>
      <c r="AE356" s="349"/>
      <c r="AF356" s="341"/>
      <c r="AH356" s="348"/>
      <c r="AI356" s="338"/>
      <c r="AJ356" s="348"/>
    </row>
    <row r="357" spans="1:36" s="275" customFormat="1" ht="39.950000000000003" customHeight="1" x14ac:dyDescent="0.25">
      <c r="A357" s="276"/>
      <c r="B357" s="315" t="s">
        <v>145</v>
      </c>
      <c r="C357" s="316" t="s">
        <v>134</v>
      </c>
      <c r="D357" s="317" t="s">
        <v>226</v>
      </c>
      <c r="E357" s="317" t="s">
        <v>221</v>
      </c>
      <c r="F357" s="318">
        <v>44412</v>
      </c>
      <c r="G357" s="318">
        <v>44552</v>
      </c>
      <c r="H357" s="318">
        <v>44557</v>
      </c>
      <c r="I357" s="301" t="s">
        <v>80</v>
      </c>
      <c r="J357" s="319">
        <v>125000000</v>
      </c>
      <c r="K357" s="319">
        <v>125000000</v>
      </c>
      <c r="L357" s="319">
        <v>126589041</v>
      </c>
      <c r="M357" s="319">
        <v>125000000</v>
      </c>
      <c r="N357" s="320">
        <v>0.08</v>
      </c>
      <c r="O357" s="320">
        <v>2.3928609681302102E-4</v>
      </c>
      <c r="P357" s="413">
        <v>0.9</v>
      </c>
      <c r="Q357" s="453">
        <v>2.1572411662698428E-3</v>
      </c>
      <c r="R357" s="349"/>
      <c r="S357" s="276"/>
      <c r="T357" s="426"/>
      <c r="U357" s="427"/>
      <c r="V357" s="428"/>
      <c r="W357" s="427"/>
      <c r="X357" s="429"/>
      <c r="Y357" s="341"/>
      <c r="Z357" s="430"/>
      <c r="AA357" s="341"/>
      <c r="AB357" s="348"/>
      <c r="AC357" s="348"/>
      <c r="AD357" s="348"/>
      <c r="AE357" s="349"/>
      <c r="AF357" s="341"/>
      <c r="AH357" s="348"/>
      <c r="AI357" s="338"/>
      <c r="AJ357" s="348"/>
    </row>
    <row r="358" spans="1:36" s="275" customFormat="1" ht="39.950000000000003" customHeight="1" x14ac:dyDescent="0.25">
      <c r="A358" s="276"/>
      <c r="B358" s="315" t="s">
        <v>532</v>
      </c>
      <c r="C358" s="316" t="s">
        <v>466</v>
      </c>
      <c r="D358" s="317" t="s">
        <v>226</v>
      </c>
      <c r="E358" s="317" t="s">
        <v>221</v>
      </c>
      <c r="F358" s="318">
        <v>44413</v>
      </c>
      <c r="G358" s="318">
        <v>44595</v>
      </c>
      <c r="H358" s="318">
        <v>46937</v>
      </c>
      <c r="I358" s="301" t="s">
        <v>80</v>
      </c>
      <c r="J358" s="319">
        <v>7000000000</v>
      </c>
      <c r="K358" s="319">
        <v>7000000000</v>
      </c>
      <c r="L358" s="319">
        <v>7063402740</v>
      </c>
      <c r="M358" s="319">
        <v>7000000000</v>
      </c>
      <c r="N358" s="320">
        <v>5.8000000000000003E-2</v>
      </c>
      <c r="O358" s="320">
        <v>1.3400021421529178E-2</v>
      </c>
      <c r="P358" s="413">
        <v>0.9</v>
      </c>
      <c r="Q358" s="453">
        <v>6.2895564669911808E-2</v>
      </c>
      <c r="R358" s="349"/>
      <c r="S358" s="276"/>
      <c r="T358" s="426"/>
      <c r="U358" s="427"/>
      <c r="V358" s="428"/>
      <c r="W358" s="427"/>
      <c r="X358" s="429"/>
      <c r="Y358" s="341"/>
      <c r="Z358" s="430"/>
      <c r="AA358" s="341"/>
      <c r="AB358" s="348"/>
      <c r="AC358" s="348"/>
      <c r="AD358" s="348"/>
      <c r="AE358" s="349"/>
      <c r="AF358" s="341"/>
      <c r="AH358" s="348"/>
      <c r="AI358" s="338"/>
      <c r="AJ358" s="348"/>
    </row>
    <row r="359" spans="1:36" s="275" customFormat="1" ht="39.950000000000003" customHeight="1" x14ac:dyDescent="0.25">
      <c r="A359" s="276"/>
      <c r="B359" s="315" t="s">
        <v>465</v>
      </c>
      <c r="C359" s="316" t="s">
        <v>466</v>
      </c>
      <c r="D359" s="317" t="s">
        <v>226</v>
      </c>
      <c r="E359" s="317" t="s">
        <v>221</v>
      </c>
      <c r="F359" s="318">
        <v>44414</v>
      </c>
      <c r="G359" s="318">
        <v>44596</v>
      </c>
      <c r="H359" s="318">
        <v>46751</v>
      </c>
      <c r="I359" s="301" t="s">
        <v>80</v>
      </c>
      <c r="J359" s="319">
        <v>500000000</v>
      </c>
      <c r="K359" s="319">
        <v>500000000</v>
      </c>
      <c r="L359" s="319">
        <v>504717808</v>
      </c>
      <c r="M359" s="319">
        <v>500000000</v>
      </c>
      <c r="N359" s="320">
        <v>6.1499999999999999E-2</v>
      </c>
      <c r="O359" s="320">
        <v>9.5714438725208407E-4</v>
      </c>
      <c r="P359" s="413">
        <v>0.9</v>
      </c>
      <c r="Q359" s="453">
        <v>6.2895564669911808E-2</v>
      </c>
      <c r="R359" s="349"/>
      <c r="S359" s="276"/>
      <c r="T359" s="426"/>
      <c r="U359" s="427"/>
      <c r="V359" s="428"/>
      <c r="W359" s="427"/>
      <c r="X359" s="429"/>
      <c r="Y359" s="341"/>
      <c r="Z359" s="430"/>
      <c r="AA359" s="341"/>
      <c r="AB359" s="348"/>
      <c r="AC359" s="348"/>
      <c r="AD359" s="348"/>
      <c r="AE359" s="349"/>
      <c r="AF359" s="341"/>
      <c r="AH359" s="348"/>
      <c r="AI359" s="338"/>
      <c r="AJ359" s="348"/>
    </row>
    <row r="360" spans="1:36" s="275" customFormat="1" ht="39.950000000000003" customHeight="1" x14ac:dyDescent="0.25">
      <c r="A360" s="276"/>
      <c r="B360" s="315" t="s">
        <v>467</v>
      </c>
      <c r="C360" s="316" t="s">
        <v>466</v>
      </c>
      <c r="D360" s="317" t="s">
        <v>226</v>
      </c>
      <c r="E360" s="317" t="s">
        <v>221</v>
      </c>
      <c r="F360" s="318">
        <v>44414</v>
      </c>
      <c r="G360" s="318">
        <v>44596</v>
      </c>
      <c r="H360" s="318">
        <v>46751</v>
      </c>
      <c r="I360" s="301" t="s">
        <v>80</v>
      </c>
      <c r="J360" s="319">
        <v>500000000</v>
      </c>
      <c r="K360" s="319">
        <v>500000000</v>
      </c>
      <c r="L360" s="319">
        <v>504717808</v>
      </c>
      <c r="M360" s="319">
        <v>500000000</v>
      </c>
      <c r="N360" s="320">
        <v>6.1499999999999999E-2</v>
      </c>
      <c r="O360" s="320">
        <v>9.5714438725208407E-4</v>
      </c>
      <c r="P360" s="413">
        <v>0.9</v>
      </c>
      <c r="Q360" s="453">
        <v>6.2895564669911808E-2</v>
      </c>
      <c r="R360" s="349"/>
      <c r="S360" s="276"/>
      <c r="T360" s="426"/>
      <c r="U360" s="427"/>
      <c r="V360" s="428"/>
      <c r="W360" s="427"/>
      <c r="X360" s="429"/>
      <c r="Y360" s="341"/>
      <c r="Z360" s="430"/>
      <c r="AA360" s="341"/>
      <c r="AB360" s="348"/>
      <c r="AC360" s="348"/>
      <c r="AD360" s="348"/>
      <c r="AE360" s="349"/>
      <c r="AF360" s="341"/>
      <c r="AH360" s="348"/>
      <c r="AI360" s="338"/>
      <c r="AJ360" s="348"/>
    </row>
    <row r="361" spans="1:36" s="275" customFormat="1" ht="39.950000000000003" customHeight="1" x14ac:dyDescent="0.25">
      <c r="A361" s="276"/>
      <c r="B361" s="315" t="s">
        <v>468</v>
      </c>
      <c r="C361" s="316" t="s">
        <v>466</v>
      </c>
      <c r="D361" s="317" t="s">
        <v>226</v>
      </c>
      <c r="E361" s="317" t="s">
        <v>221</v>
      </c>
      <c r="F361" s="318">
        <v>44414</v>
      </c>
      <c r="G361" s="318">
        <v>44596</v>
      </c>
      <c r="H361" s="318">
        <v>46751</v>
      </c>
      <c r="I361" s="301" t="s">
        <v>80</v>
      </c>
      <c r="J361" s="319">
        <v>500000000</v>
      </c>
      <c r="K361" s="319">
        <v>500000000</v>
      </c>
      <c r="L361" s="319">
        <v>504717808</v>
      </c>
      <c r="M361" s="319">
        <v>500000000</v>
      </c>
      <c r="N361" s="320">
        <v>6.1499999999999999E-2</v>
      </c>
      <c r="O361" s="320">
        <v>9.5714438725208407E-4</v>
      </c>
      <c r="P361" s="413">
        <v>0.9</v>
      </c>
      <c r="Q361" s="453">
        <v>6.2895564669911808E-2</v>
      </c>
      <c r="R361" s="349"/>
      <c r="S361" s="276"/>
      <c r="T361" s="426"/>
      <c r="U361" s="427"/>
      <c r="V361" s="428"/>
      <c r="W361" s="427"/>
      <c r="X361" s="429"/>
      <c r="Y361" s="341"/>
      <c r="Z361" s="430"/>
      <c r="AA361" s="341"/>
      <c r="AB361" s="348"/>
      <c r="AC361" s="348"/>
      <c r="AD361" s="348"/>
      <c r="AE361" s="349"/>
      <c r="AF361" s="341"/>
      <c r="AH361" s="348"/>
      <c r="AI361" s="338"/>
      <c r="AJ361" s="348"/>
    </row>
    <row r="362" spans="1:36" s="275" customFormat="1" ht="39.950000000000003" customHeight="1" x14ac:dyDescent="0.25">
      <c r="A362" s="276"/>
      <c r="B362" s="315" t="s">
        <v>469</v>
      </c>
      <c r="C362" s="316" t="s">
        <v>466</v>
      </c>
      <c r="D362" s="317" t="s">
        <v>226</v>
      </c>
      <c r="E362" s="317" t="s">
        <v>221</v>
      </c>
      <c r="F362" s="318">
        <v>44414</v>
      </c>
      <c r="G362" s="318">
        <v>44596</v>
      </c>
      <c r="H362" s="318">
        <v>46751</v>
      </c>
      <c r="I362" s="301" t="s">
        <v>80</v>
      </c>
      <c r="J362" s="319">
        <v>500000000</v>
      </c>
      <c r="K362" s="319">
        <v>500000000</v>
      </c>
      <c r="L362" s="319">
        <v>504717808</v>
      </c>
      <c r="M362" s="319">
        <v>500000000</v>
      </c>
      <c r="N362" s="320">
        <v>6.1499999999999999E-2</v>
      </c>
      <c r="O362" s="320">
        <v>9.5714438725208407E-4</v>
      </c>
      <c r="P362" s="413">
        <v>0.9</v>
      </c>
      <c r="Q362" s="453">
        <v>6.2895564669911808E-2</v>
      </c>
      <c r="R362" s="349"/>
      <c r="S362" s="276"/>
      <c r="T362" s="426"/>
      <c r="U362" s="427"/>
      <c r="V362" s="428"/>
      <c r="W362" s="427"/>
      <c r="X362" s="429"/>
      <c r="Y362" s="341"/>
      <c r="Z362" s="430"/>
      <c r="AA362" s="341"/>
      <c r="AB362" s="348"/>
      <c r="AC362" s="348"/>
      <c r="AD362" s="348"/>
      <c r="AE362" s="349"/>
      <c r="AF362" s="341"/>
      <c r="AH362" s="348"/>
      <c r="AI362" s="338"/>
      <c r="AJ362" s="348"/>
    </row>
    <row r="363" spans="1:36" s="275" customFormat="1" ht="39.950000000000003" customHeight="1" x14ac:dyDescent="0.25">
      <c r="A363" s="276"/>
      <c r="B363" s="315" t="s">
        <v>470</v>
      </c>
      <c r="C363" s="316" t="s">
        <v>466</v>
      </c>
      <c r="D363" s="317" t="s">
        <v>226</v>
      </c>
      <c r="E363" s="317" t="s">
        <v>221</v>
      </c>
      <c r="F363" s="318">
        <v>44414</v>
      </c>
      <c r="G363" s="318">
        <v>44596</v>
      </c>
      <c r="H363" s="318">
        <v>46751</v>
      </c>
      <c r="I363" s="301" t="s">
        <v>80</v>
      </c>
      <c r="J363" s="319">
        <v>500000000</v>
      </c>
      <c r="K363" s="319">
        <v>500000000</v>
      </c>
      <c r="L363" s="319">
        <v>504717808</v>
      </c>
      <c r="M363" s="319">
        <v>500000000</v>
      </c>
      <c r="N363" s="320">
        <v>6.1499999999999999E-2</v>
      </c>
      <c r="O363" s="320">
        <v>9.5714438725208407E-4</v>
      </c>
      <c r="P363" s="413">
        <v>0.9</v>
      </c>
      <c r="Q363" s="453">
        <v>6.2895564669911808E-2</v>
      </c>
      <c r="R363" s="349"/>
      <c r="S363" s="276"/>
      <c r="T363" s="426"/>
      <c r="U363" s="427"/>
      <c r="V363" s="428"/>
      <c r="W363" s="427"/>
      <c r="X363" s="429"/>
      <c r="Y363" s="341"/>
      <c r="Z363" s="430"/>
      <c r="AA363" s="341"/>
      <c r="AB363" s="348"/>
      <c r="AC363" s="348"/>
      <c r="AD363" s="348"/>
      <c r="AE363" s="349"/>
      <c r="AF363" s="341"/>
      <c r="AH363" s="348"/>
      <c r="AI363" s="338"/>
      <c r="AJ363" s="348"/>
    </row>
    <row r="364" spans="1:36" s="275" customFormat="1" ht="39.950000000000003" customHeight="1" x14ac:dyDescent="0.25">
      <c r="A364" s="276"/>
      <c r="B364" s="315" t="s">
        <v>471</v>
      </c>
      <c r="C364" s="316" t="s">
        <v>466</v>
      </c>
      <c r="D364" s="317" t="s">
        <v>226</v>
      </c>
      <c r="E364" s="317" t="s">
        <v>221</v>
      </c>
      <c r="F364" s="318">
        <v>44414</v>
      </c>
      <c r="G364" s="318">
        <v>44596</v>
      </c>
      <c r="H364" s="318">
        <v>46751</v>
      </c>
      <c r="I364" s="301" t="s">
        <v>80</v>
      </c>
      <c r="J364" s="319">
        <v>500000000</v>
      </c>
      <c r="K364" s="319">
        <v>500000000</v>
      </c>
      <c r="L364" s="319">
        <v>504717808</v>
      </c>
      <c r="M364" s="319">
        <v>500000000</v>
      </c>
      <c r="N364" s="320">
        <v>6.1499999999999999E-2</v>
      </c>
      <c r="O364" s="320">
        <v>9.5714438725208407E-4</v>
      </c>
      <c r="P364" s="413">
        <v>0.9</v>
      </c>
      <c r="Q364" s="453">
        <v>6.2895564669911808E-2</v>
      </c>
      <c r="R364" s="349"/>
      <c r="S364" s="276"/>
      <c r="T364" s="426"/>
      <c r="U364" s="427"/>
      <c r="V364" s="428"/>
      <c r="W364" s="427"/>
      <c r="X364" s="429"/>
      <c r="Y364" s="341"/>
      <c r="Z364" s="430"/>
      <c r="AA364" s="341"/>
      <c r="AB364" s="348"/>
      <c r="AC364" s="348"/>
      <c r="AD364" s="348"/>
      <c r="AE364" s="349"/>
      <c r="AF364" s="341"/>
      <c r="AH364" s="348"/>
      <c r="AI364" s="338"/>
      <c r="AJ364" s="348"/>
    </row>
    <row r="365" spans="1:36" s="275" customFormat="1" ht="39.950000000000003" customHeight="1" x14ac:dyDescent="0.25">
      <c r="A365" s="276"/>
      <c r="B365" s="315" t="s">
        <v>472</v>
      </c>
      <c r="C365" s="316" t="s">
        <v>466</v>
      </c>
      <c r="D365" s="317" t="s">
        <v>226</v>
      </c>
      <c r="E365" s="317" t="s">
        <v>221</v>
      </c>
      <c r="F365" s="318">
        <v>44414</v>
      </c>
      <c r="G365" s="318">
        <v>44596</v>
      </c>
      <c r="H365" s="318">
        <v>46751</v>
      </c>
      <c r="I365" s="301" t="s">
        <v>80</v>
      </c>
      <c r="J365" s="319">
        <v>500000000</v>
      </c>
      <c r="K365" s="319">
        <v>500000000</v>
      </c>
      <c r="L365" s="319">
        <v>504717808</v>
      </c>
      <c r="M365" s="319">
        <v>500000000</v>
      </c>
      <c r="N365" s="320">
        <v>6.1499999999999999E-2</v>
      </c>
      <c r="O365" s="320">
        <v>9.5714438725208407E-4</v>
      </c>
      <c r="P365" s="413">
        <v>0.9</v>
      </c>
      <c r="Q365" s="453">
        <v>6.2895564669911808E-2</v>
      </c>
      <c r="R365" s="349"/>
      <c r="S365" s="276"/>
      <c r="T365" s="426"/>
      <c r="U365" s="427"/>
      <c r="V365" s="428"/>
      <c r="W365" s="427"/>
      <c r="X365" s="429"/>
      <c r="Y365" s="341"/>
      <c r="Z365" s="430"/>
      <c r="AA365" s="341"/>
      <c r="AB365" s="348"/>
      <c r="AC365" s="348"/>
      <c r="AD365" s="348"/>
      <c r="AE365" s="349"/>
      <c r="AF365" s="341"/>
      <c r="AH365" s="348"/>
      <c r="AI365" s="338"/>
      <c r="AJ365" s="348"/>
    </row>
    <row r="366" spans="1:36" s="274" customFormat="1" ht="39.950000000000003" customHeight="1" x14ac:dyDescent="0.25">
      <c r="A366" s="276"/>
      <c r="B366" s="303" t="s">
        <v>473</v>
      </c>
      <c r="C366" s="299" t="s">
        <v>466</v>
      </c>
      <c r="D366" s="317" t="s">
        <v>226</v>
      </c>
      <c r="E366" s="317" t="s">
        <v>221</v>
      </c>
      <c r="F366" s="304">
        <v>44414</v>
      </c>
      <c r="G366" s="304">
        <v>44596</v>
      </c>
      <c r="H366" s="318">
        <v>46751</v>
      </c>
      <c r="I366" s="301" t="s">
        <v>80</v>
      </c>
      <c r="J366" s="356">
        <v>500000000</v>
      </c>
      <c r="K366" s="356">
        <v>500000000</v>
      </c>
      <c r="L366" s="356">
        <v>504717808</v>
      </c>
      <c r="M366" s="356">
        <v>500000000</v>
      </c>
      <c r="N366" s="300">
        <v>6.1499999999999999E-2</v>
      </c>
      <c r="O366" s="320">
        <v>9.5714438725208407E-4</v>
      </c>
      <c r="P366" s="413">
        <v>0.9</v>
      </c>
      <c r="Q366" s="453">
        <v>6.2895564669911808E-2</v>
      </c>
      <c r="R366" s="349"/>
      <c r="S366" s="432"/>
      <c r="T366" s="426"/>
      <c r="U366" s="427"/>
      <c r="V366" s="428"/>
      <c r="W366" s="427"/>
      <c r="X366" s="429"/>
      <c r="Y366" s="341"/>
      <c r="Z366" s="430"/>
      <c r="AA366" s="341"/>
      <c r="AB366" s="431"/>
      <c r="AC366" s="431"/>
      <c r="AD366" s="348"/>
      <c r="AE366" s="346"/>
      <c r="AF366" s="341"/>
      <c r="AH366" s="348"/>
      <c r="AI366" s="338"/>
      <c r="AJ366" s="348"/>
    </row>
    <row r="367" spans="1:36" s="274" customFormat="1" ht="39.950000000000003" customHeight="1" x14ac:dyDescent="0.25">
      <c r="A367" s="276"/>
      <c r="B367" s="303" t="s">
        <v>474</v>
      </c>
      <c r="C367" s="299" t="s">
        <v>466</v>
      </c>
      <c r="D367" s="317" t="s">
        <v>226</v>
      </c>
      <c r="E367" s="317" t="s">
        <v>221</v>
      </c>
      <c r="F367" s="304">
        <v>44414</v>
      </c>
      <c r="G367" s="304">
        <v>44596</v>
      </c>
      <c r="H367" s="318">
        <v>46751</v>
      </c>
      <c r="I367" s="301" t="s">
        <v>80</v>
      </c>
      <c r="J367" s="356">
        <v>500000000</v>
      </c>
      <c r="K367" s="356">
        <v>500000000</v>
      </c>
      <c r="L367" s="356">
        <v>504717808</v>
      </c>
      <c r="M367" s="356">
        <v>500000000</v>
      </c>
      <c r="N367" s="300">
        <v>6.1499999999999999E-2</v>
      </c>
      <c r="O367" s="320">
        <v>9.5714438725208407E-4</v>
      </c>
      <c r="P367" s="413">
        <v>0.9</v>
      </c>
      <c r="Q367" s="453">
        <v>6.2895564669911808E-2</v>
      </c>
      <c r="R367" s="349"/>
      <c r="S367" s="432"/>
      <c r="T367" s="426"/>
      <c r="U367" s="427"/>
      <c r="V367" s="428"/>
      <c r="W367" s="427"/>
      <c r="X367" s="429"/>
      <c r="Y367" s="341"/>
      <c r="Z367" s="430"/>
      <c r="AA367" s="341"/>
      <c r="AB367" s="431"/>
      <c r="AC367" s="431"/>
      <c r="AD367" s="348"/>
      <c r="AE367" s="346"/>
      <c r="AF367" s="341"/>
      <c r="AH367" s="348"/>
      <c r="AI367" s="338"/>
      <c r="AJ367" s="348"/>
    </row>
    <row r="368" spans="1:36" s="274" customFormat="1" ht="39.950000000000003" customHeight="1" x14ac:dyDescent="0.25">
      <c r="A368" s="276"/>
      <c r="B368" s="303" t="s">
        <v>475</v>
      </c>
      <c r="C368" s="299" t="s">
        <v>466</v>
      </c>
      <c r="D368" s="317" t="s">
        <v>226</v>
      </c>
      <c r="E368" s="317" t="s">
        <v>221</v>
      </c>
      <c r="F368" s="304">
        <v>44414</v>
      </c>
      <c r="G368" s="304">
        <v>44596</v>
      </c>
      <c r="H368" s="318">
        <v>46751</v>
      </c>
      <c r="I368" s="301" t="s">
        <v>80</v>
      </c>
      <c r="J368" s="356">
        <v>500000000</v>
      </c>
      <c r="K368" s="356">
        <v>500000000</v>
      </c>
      <c r="L368" s="356">
        <v>504717808</v>
      </c>
      <c r="M368" s="356">
        <v>500000000</v>
      </c>
      <c r="N368" s="300">
        <v>6.1499999999999999E-2</v>
      </c>
      <c r="O368" s="320">
        <v>9.5714438725208407E-4</v>
      </c>
      <c r="P368" s="413">
        <v>0.9</v>
      </c>
      <c r="Q368" s="453">
        <v>6.2895564669911808E-2</v>
      </c>
      <c r="R368" s="349"/>
      <c r="S368" s="432"/>
      <c r="T368" s="426"/>
      <c r="U368" s="427"/>
      <c r="V368" s="433"/>
      <c r="W368" s="427"/>
      <c r="X368" s="434"/>
      <c r="Y368" s="341"/>
      <c r="Z368" s="430"/>
      <c r="AA368" s="341"/>
      <c r="AB368" s="431"/>
      <c r="AC368" s="431"/>
      <c r="AD368" s="348"/>
      <c r="AE368" s="346"/>
      <c r="AF368" s="341"/>
      <c r="AH368" s="348"/>
      <c r="AI368" s="338"/>
      <c r="AJ368" s="348"/>
    </row>
    <row r="369" spans="1:36" s="274" customFormat="1" ht="39.950000000000003" customHeight="1" x14ac:dyDescent="0.25">
      <c r="A369" s="276"/>
      <c r="B369" s="303" t="s">
        <v>476</v>
      </c>
      <c r="C369" s="299" t="s">
        <v>466</v>
      </c>
      <c r="D369" s="317" t="s">
        <v>226</v>
      </c>
      <c r="E369" s="317" t="s">
        <v>221</v>
      </c>
      <c r="F369" s="304">
        <v>44414</v>
      </c>
      <c r="G369" s="304">
        <v>44596</v>
      </c>
      <c r="H369" s="318">
        <v>46751</v>
      </c>
      <c r="I369" s="301" t="s">
        <v>80</v>
      </c>
      <c r="J369" s="356">
        <v>500000000</v>
      </c>
      <c r="K369" s="356">
        <v>500000000</v>
      </c>
      <c r="L369" s="356">
        <v>504717808</v>
      </c>
      <c r="M369" s="356">
        <v>500000000</v>
      </c>
      <c r="N369" s="300">
        <v>6.1499999999999999E-2</v>
      </c>
      <c r="O369" s="320">
        <v>9.5714438725208407E-4</v>
      </c>
      <c r="P369" s="413">
        <v>0.9</v>
      </c>
      <c r="Q369" s="453">
        <v>6.2895564669911808E-2</v>
      </c>
      <c r="R369" s="349"/>
      <c r="S369" s="432"/>
      <c r="T369" s="426"/>
      <c r="U369" s="427"/>
      <c r="V369" s="433"/>
      <c r="W369" s="427"/>
      <c r="X369" s="434"/>
      <c r="Y369" s="341"/>
      <c r="Z369" s="430"/>
      <c r="AA369" s="341"/>
      <c r="AB369" s="431"/>
      <c r="AC369" s="431"/>
      <c r="AD369" s="348"/>
      <c r="AE369" s="346"/>
      <c r="AF369" s="341"/>
      <c r="AH369" s="348"/>
      <c r="AI369" s="338"/>
      <c r="AJ369" s="348"/>
    </row>
    <row r="370" spans="1:36" s="274" customFormat="1" ht="39.950000000000003" customHeight="1" x14ac:dyDescent="0.25">
      <c r="A370" s="276"/>
      <c r="B370" s="303" t="s">
        <v>477</v>
      </c>
      <c r="C370" s="299" t="s">
        <v>466</v>
      </c>
      <c r="D370" s="317" t="s">
        <v>226</v>
      </c>
      <c r="E370" s="317" t="s">
        <v>221</v>
      </c>
      <c r="F370" s="304">
        <v>44414</v>
      </c>
      <c r="G370" s="304">
        <v>44596</v>
      </c>
      <c r="H370" s="318">
        <v>46751</v>
      </c>
      <c r="I370" s="301" t="s">
        <v>80</v>
      </c>
      <c r="J370" s="356">
        <v>500000000</v>
      </c>
      <c r="K370" s="356">
        <v>500000000</v>
      </c>
      <c r="L370" s="356">
        <v>504717808</v>
      </c>
      <c r="M370" s="356">
        <v>500000000</v>
      </c>
      <c r="N370" s="300">
        <v>6.1499999999999999E-2</v>
      </c>
      <c r="O370" s="320">
        <v>9.5714438725208407E-4</v>
      </c>
      <c r="P370" s="413">
        <v>0.9</v>
      </c>
      <c r="Q370" s="453">
        <v>6.2895564669911808E-2</v>
      </c>
      <c r="R370" s="349"/>
      <c r="S370" s="432"/>
      <c r="T370" s="426"/>
      <c r="U370" s="427"/>
      <c r="V370" s="433"/>
      <c r="W370" s="427"/>
      <c r="X370" s="434"/>
      <c r="Y370" s="341"/>
      <c r="Z370" s="430"/>
      <c r="AA370" s="341"/>
      <c r="AB370" s="431"/>
      <c r="AC370" s="431"/>
      <c r="AD370" s="348"/>
      <c r="AE370" s="346"/>
      <c r="AF370" s="341"/>
      <c r="AH370" s="348"/>
      <c r="AI370" s="338"/>
      <c r="AJ370" s="348"/>
    </row>
    <row r="371" spans="1:36" s="274" customFormat="1" ht="39.950000000000003" customHeight="1" x14ac:dyDescent="0.25">
      <c r="A371" s="276"/>
      <c r="B371" s="303" t="s">
        <v>478</v>
      </c>
      <c r="C371" s="299" t="s">
        <v>466</v>
      </c>
      <c r="D371" s="317" t="s">
        <v>226</v>
      </c>
      <c r="E371" s="317" t="s">
        <v>221</v>
      </c>
      <c r="F371" s="304">
        <v>44414</v>
      </c>
      <c r="G371" s="304">
        <v>44596</v>
      </c>
      <c r="H371" s="318">
        <v>46751</v>
      </c>
      <c r="I371" s="301" t="s">
        <v>80</v>
      </c>
      <c r="J371" s="356">
        <v>500000000</v>
      </c>
      <c r="K371" s="356">
        <v>500000000</v>
      </c>
      <c r="L371" s="356">
        <v>504717808</v>
      </c>
      <c r="M371" s="356">
        <v>500000000</v>
      </c>
      <c r="N371" s="300">
        <v>6.1499999999999999E-2</v>
      </c>
      <c r="O371" s="320">
        <v>9.5714438725208407E-4</v>
      </c>
      <c r="P371" s="413">
        <v>0.9</v>
      </c>
      <c r="Q371" s="453">
        <v>6.2895564669911808E-2</v>
      </c>
      <c r="R371" s="349"/>
      <c r="S371" s="432"/>
      <c r="T371" s="426"/>
      <c r="U371" s="427"/>
      <c r="V371" s="433"/>
      <c r="W371" s="427"/>
      <c r="X371" s="434"/>
      <c r="Y371" s="341"/>
      <c r="Z371" s="430"/>
      <c r="AA371" s="341"/>
      <c r="AB371" s="431"/>
      <c r="AC371" s="431"/>
      <c r="AD371" s="348"/>
      <c r="AE371" s="346"/>
      <c r="AF371" s="341"/>
      <c r="AH371" s="348"/>
      <c r="AI371" s="338"/>
      <c r="AJ371" s="348"/>
    </row>
    <row r="372" spans="1:36" s="274" customFormat="1" ht="39.950000000000003" customHeight="1" x14ac:dyDescent="0.25">
      <c r="A372" s="276"/>
      <c r="B372" s="303" t="s">
        <v>479</v>
      </c>
      <c r="C372" s="299" t="s">
        <v>466</v>
      </c>
      <c r="D372" s="317" t="s">
        <v>226</v>
      </c>
      <c r="E372" s="317" t="s">
        <v>221</v>
      </c>
      <c r="F372" s="304">
        <v>44414</v>
      </c>
      <c r="G372" s="304">
        <v>44596</v>
      </c>
      <c r="H372" s="318">
        <v>46751</v>
      </c>
      <c r="I372" s="301" t="s">
        <v>80</v>
      </c>
      <c r="J372" s="356">
        <v>500000000</v>
      </c>
      <c r="K372" s="356">
        <v>500000000</v>
      </c>
      <c r="L372" s="356">
        <v>504717808</v>
      </c>
      <c r="M372" s="356">
        <v>500000000</v>
      </c>
      <c r="N372" s="300">
        <v>6.1499999999999999E-2</v>
      </c>
      <c r="O372" s="320">
        <v>9.5714438725208407E-4</v>
      </c>
      <c r="P372" s="413">
        <v>0.9</v>
      </c>
      <c r="Q372" s="453">
        <v>6.2895564669911808E-2</v>
      </c>
      <c r="R372" s="349"/>
      <c r="S372" s="432"/>
      <c r="T372" s="426"/>
      <c r="U372" s="427"/>
      <c r="V372" s="433"/>
      <c r="W372" s="427"/>
      <c r="X372" s="434"/>
      <c r="Y372" s="341"/>
      <c r="Z372" s="430"/>
      <c r="AA372" s="341"/>
      <c r="AB372" s="431"/>
      <c r="AC372" s="431"/>
      <c r="AD372" s="348"/>
      <c r="AE372" s="346"/>
      <c r="AF372" s="341"/>
      <c r="AH372" s="348"/>
      <c r="AI372" s="338"/>
      <c r="AJ372" s="348"/>
    </row>
    <row r="373" spans="1:36" s="274" customFormat="1" ht="39.950000000000003" customHeight="1" x14ac:dyDescent="0.25">
      <c r="A373" s="276"/>
      <c r="B373" s="303" t="s">
        <v>480</v>
      </c>
      <c r="C373" s="299" t="s">
        <v>466</v>
      </c>
      <c r="D373" s="317" t="s">
        <v>226</v>
      </c>
      <c r="E373" s="317" t="s">
        <v>221</v>
      </c>
      <c r="F373" s="304">
        <v>44414</v>
      </c>
      <c r="G373" s="304">
        <v>44596</v>
      </c>
      <c r="H373" s="318">
        <v>46751</v>
      </c>
      <c r="I373" s="301" t="s">
        <v>80</v>
      </c>
      <c r="J373" s="356">
        <v>500000000</v>
      </c>
      <c r="K373" s="356">
        <v>500000000</v>
      </c>
      <c r="L373" s="356">
        <v>504717808</v>
      </c>
      <c r="M373" s="356">
        <v>500000000</v>
      </c>
      <c r="N373" s="300">
        <v>6.1499999999999999E-2</v>
      </c>
      <c r="O373" s="320">
        <v>9.5714438725208407E-4</v>
      </c>
      <c r="P373" s="413">
        <v>0.9</v>
      </c>
      <c r="Q373" s="453">
        <v>6.2895564669911808E-2</v>
      </c>
      <c r="R373" s="349"/>
      <c r="S373" s="432"/>
      <c r="T373" s="426"/>
      <c r="U373" s="427"/>
      <c r="V373" s="433"/>
      <c r="W373" s="427"/>
      <c r="X373" s="434"/>
      <c r="Y373" s="341"/>
      <c r="Z373" s="430"/>
      <c r="AA373" s="341"/>
      <c r="AB373" s="431"/>
      <c r="AC373" s="431"/>
      <c r="AD373" s="348"/>
      <c r="AE373" s="346"/>
      <c r="AF373" s="341"/>
      <c r="AH373" s="348"/>
      <c r="AI373" s="338"/>
      <c r="AJ373" s="348"/>
    </row>
    <row r="374" spans="1:36" s="274" customFormat="1" ht="39.950000000000003" customHeight="1" x14ac:dyDescent="0.25">
      <c r="A374" s="276"/>
      <c r="B374" s="303" t="s">
        <v>481</v>
      </c>
      <c r="C374" s="299" t="s">
        <v>466</v>
      </c>
      <c r="D374" s="317" t="s">
        <v>226</v>
      </c>
      <c r="E374" s="317" t="s">
        <v>221</v>
      </c>
      <c r="F374" s="304">
        <v>44414</v>
      </c>
      <c r="G374" s="304">
        <v>44596</v>
      </c>
      <c r="H374" s="318">
        <v>46751</v>
      </c>
      <c r="I374" s="301" t="s">
        <v>80</v>
      </c>
      <c r="J374" s="356">
        <v>500000000</v>
      </c>
      <c r="K374" s="356">
        <v>500000000</v>
      </c>
      <c r="L374" s="356">
        <v>504717808</v>
      </c>
      <c r="M374" s="356">
        <v>500000000</v>
      </c>
      <c r="N374" s="300">
        <v>6.1499999999999999E-2</v>
      </c>
      <c r="O374" s="320">
        <v>9.5714438725208407E-4</v>
      </c>
      <c r="P374" s="413">
        <v>0.9</v>
      </c>
      <c r="Q374" s="453">
        <v>6.2895564669911808E-2</v>
      </c>
      <c r="R374" s="349"/>
      <c r="S374" s="432"/>
      <c r="T374" s="426"/>
      <c r="U374" s="427"/>
      <c r="V374" s="433"/>
      <c r="W374" s="427"/>
      <c r="X374" s="434"/>
      <c r="Y374" s="341"/>
      <c r="Z374" s="430"/>
      <c r="AA374" s="341"/>
      <c r="AB374" s="431"/>
      <c r="AC374" s="431"/>
      <c r="AD374" s="348"/>
      <c r="AE374" s="346"/>
      <c r="AF374" s="341"/>
      <c r="AH374" s="348"/>
      <c r="AI374" s="338"/>
      <c r="AJ374" s="348"/>
    </row>
    <row r="375" spans="1:36" s="274" customFormat="1" ht="39.950000000000003" customHeight="1" x14ac:dyDescent="0.25">
      <c r="A375" s="276"/>
      <c r="B375" s="303" t="s">
        <v>482</v>
      </c>
      <c r="C375" s="299" t="s">
        <v>466</v>
      </c>
      <c r="D375" s="317" t="s">
        <v>226</v>
      </c>
      <c r="E375" s="317" t="s">
        <v>221</v>
      </c>
      <c r="F375" s="304">
        <v>44414</v>
      </c>
      <c r="G375" s="304">
        <v>44596</v>
      </c>
      <c r="H375" s="318">
        <v>46751</v>
      </c>
      <c r="I375" s="301" t="s">
        <v>80</v>
      </c>
      <c r="J375" s="356">
        <v>500000000</v>
      </c>
      <c r="K375" s="356">
        <v>500000000</v>
      </c>
      <c r="L375" s="356">
        <v>504717808</v>
      </c>
      <c r="M375" s="356">
        <v>500000000</v>
      </c>
      <c r="N375" s="300">
        <v>6.1499999999999999E-2</v>
      </c>
      <c r="O375" s="320">
        <v>9.5714438725208407E-4</v>
      </c>
      <c r="P375" s="413">
        <v>0.9</v>
      </c>
      <c r="Q375" s="453">
        <v>6.2895564669911808E-2</v>
      </c>
      <c r="R375" s="349"/>
      <c r="S375" s="432"/>
      <c r="T375" s="426"/>
      <c r="U375" s="427"/>
      <c r="V375" s="433"/>
      <c r="W375" s="427"/>
      <c r="X375" s="434"/>
      <c r="Y375" s="341"/>
      <c r="Z375" s="430"/>
      <c r="AA375" s="341"/>
      <c r="AB375" s="431"/>
      <c r="AC375" s="431"/>
      <c r="AD375" s="348"/>
      <c r="AE375" s="346"/>
      <c r="AF375" s="341"/>
      <c r="AH375" s="348"/>
      <c r="AI375" s="338"/>
      <c r="AJ375" s="348"/>
    </row>
    <row r="376" spans="1:36" s="274" customFormat="1" ht="39.950000000000003" customHeight="1" x14ac:dyDescent="0.25">
      <c r="A376" s="276"/>
      <c r="B376" s="303" t="s">
        <v>483</v>
      </c>
      <c r="C376" s="299" t="s">
        <v>466</v>
      </c>
      <c r="D376" s="317" t="s">
        <v>226</v>
      </c>
      <c r="E376" s="317" t="s">
        <v>221</v>
      </c>
      <c r="F376" s="304">
        <v>44414</v>
      </c>
      <c r="G376" s="304">
        <v>44596</v>
      </c>
      <c r="H376" s="318">
        <v>46751</v>
      </c>
      <c r="I376" s="301" t="s">
        <v>80</v>
      </c>
      <c r="J376" s="356">
        <v>500000000</v>
      </c>
      <c r="K376" s="356">
        <v>500000000</v>
      </c>
      <c r="L376" s="356">
        <v>504717808</v>
      </c>
      <c r="M376" s="356">
        <v>500000000</v>
      </c>
      <c r="N376" s="300">
        <v>6.1499999999999999E-2</v>
      </c>
      <c r="O376" s="320">
        <v>9.5714438725208407E-4</v>
      </c>
      <c r="P376" s="413">
        <v>0.9</v>
      </c>
      <c r="Q376" s="453">
        <v>6.2895564669911808E-2</v>
      </c>
      <c r="R376" s="349"/>
      <c r="S376" s="432"/>
      <c r="T376" s="426"/>
      <c r="U376" s="427"/>
      <c r="V376" s="433"/>
      <c r="W376" s="427"/>
      <c r="X376" s="434"/>
      <c r="Y376" s="341"/>
      <c r="Z376" s="430"/>
      <c r="AA376" s="341"/>
      <c r="AB376" s="431"/>
      <c r="AC376" s="431"/>
      <c r="AD376" s="348"/>
      <c r="AE376" s="346"/>
      <c r="AF376" s="341"/>
      <c r="AH376" s="348"/>
      <c r="AI376" s="338"/>
      <c r="AJ376" s="348"/>
    </row>
    <row r="377" spans="1:36" s="274" customFormat="1" ht="39.950000000000003" customHeight="1" x14ac:dyDescent="0.25">
      <c r="A377" s="276"/>
      <c r="B377" s="303" t="s">
        <v>484</v>
      </c>
      <c r="C377" s="299" t="s">
        <v>466</v>
      </c>
      <c r="D377" s="317" t="s">
        <v>226</v>
      </c>
      <c r="E377" s="317" t="s">
        <v>221</v>
      </c>
      <c r="F377" s="304">
        <v>44414</v>
      </c>
      <c r="G377" s="304">
        <v>44596</v>
      </c>
      <c r="H377" s="318">
        <v>46751</v>
      </c>
      <c r="I377" s="301" t="s">
        <v>80</v>
      </c>
      <c r="J377" s="356">
        <v>500000000</v>
      </c>
      <c r="K377" s="356">
        <v>500000000</v>
      </c>
      <c r="L377" s="356">
        <v>504717808</v>
      </c>
      <c r="M377" s="356">
        <v>500000000</v>
      </c>
      <c r="N377" s="300">
        <v>6.1499999999999999E-2</v>
      </c>
      <c r="O377" s="320">
        <v>9.5714438725208407E-4</v>
      </c>
      <c r="P377" s="413">
        <v>0.9</v>
      </c>
      <c r="Q377" s="453">
        <v>6.2895564669911808E-2</v>
      </c>
      <c r="R377" s="349"/>
      <c r="S377" s="432"/>
      <c r="T377" s="426"/>
      <c r="U377" s="427"/>
      <c r="V377" s="433"/>
      <c r="W377" s="427"/>
      <c r="X377" s="434"/>
      <c r="Y377" s="341"/>
      <c r="Z377" s="430"/>
      <c r="AA377" s="341"/>
      <c r="AB377" s="431"/>
      <c r="AC377" s="431"/>
      <c r="AD377" s="348"/>
      <c r="AE377" s="346"/>
      <c r="AF377" s="341"/>
      <c r="AH377" s="348"/>
      <c r="AI377" s="338"/>
      <c r="AJ377" s="348"/>
    </row>
    <row r="378" spans="1:36" s="274" customFormat="1" ht="39.950000000000003" customHeight="1" x14ac:dyDescent="0.25">
      <c r="A378" s="276"/>
      <c r="B378" s="303" t="s">
        <v>485</v>
      </c>
      <c r="C378" s="299" t="s">
        <v>466</v>
      </c>
      <c r="D378" s="317" t="s">
        <v>226</v>
      </c>
      <c r="E378" s="317" t="s">
        <v>221</v>
      </c>
      <c r="F378" s="304">
        <v>44414</v>
      </c>
      <c r="G378" s="304">
        <v>44596</v>
      </c>
      <c r="H378" s="318">
        <v>46751</v>
      </c>
      <c r="I378" s="301" t="s">
        <v>80</v>
      </c>
      <c r="J378" s="356">
        <v>500000000</v>
      </c>
      <c r="K378" s="356">
        <v>500000000</v>
      </c>
      <c r="L378" s="356">
        <v>504717808</v>
      </c>
      <c r="M378" s="356">
        <v>500000000</v>
      </c>
      <c r="N378" s="300">
        <v>6.1499999999999999E-2</v>
      </c>
      <c r="O378" s="320">
        <v>9.5714438725208407E-4</v>
      </c>
      <c r="P378" s="413">
        <v>0.9</v>
      </c>
      <c r="Q378" s="453">
        <v>6.2895564669911808E-2</v>
      </c>
      <c r="R378" s="349"/>
      <c r="S378" s="432"/>
      <c r="T378" s="426"/>
      <c r="U378" s="427"/>
      <c r="V378" s="433"/>
      <c r="W378" s="427"/>
      <c r="X378" s="434"/>
      <c r="Y378" s="341"/>
      <c r="Z378" s="430"/>
      <c r="AA378" s="341"/>
      <c r="AB378" s="431"/>
      <c r="AC378" s="431"/>
      <c r="AD378" s="348"/>
      <c r="AE378" s="346"/>
      <c r="AF378" s="341"/>
      <c r="AH378" s="348"/>
      <c r="AI378" s="338"/>
      <c r="AJ378" s="348"/>
    </row>
    <row r="379" spans="1:36" s="274" customFormat="1" ht="39.950000000000003" customHeight="1" x14ac:dyDescent="0.25">
      <c r="A379" s="276"/>
      <c r="B379" s="303" t="s">
        <v>532</v>
      </c>
      <c r="C379" s="299" t="s">
        <v>466</v>
      </c>
      <c r="D379" s="317" t="s">
        <v>226</v>
      </c>
      <c r="E379" s="317" t="s">
        <v>221</v>
      </c>
      <c r="F379" s="304">
        <v>44414</v>
      </c>
      <c r="G379" s="304">
        <v>44596</v>
      </c>
      <c r="H379" s="318">
        <v>46937</v>
      </c>
      <c r="I379" s="301" t="s">
        <v>80</v>
      </c>
      <c r="J379" s="356">
        <v>2000000000</v>
      </c>
      <c r="K379" s="356">
        <v>2000000000</v>
      </c>
      <c r="L379" s="356">
        <v>2018257534</v>
      </c>
      <c r="M379" s="356">
        <v>2000000000</v>
      </c>
      <c r="N379" s="300">
        <v>5.9499999999999997E-2</v>
      </c>
      <c r="O379" s="320">
        <v>3.8285775490083363E-3</v>
      </c>
      <c r="P379" s="413">
        <v>0.9</v>
      </c>
      <c r="Q379" s="453">
        <v>6.2895564669911808E-2</v>
      </c>
      <c r="R379" s="349"/>
      <c r="S379" s="432"/>
      <c r="T379" s="426"/>
      <c r="U379" s="427"/>
      <c r="V379" s="433"/>
      <c r="W379" s="427"/>
      <c r="X379" s="434"/>
      <c r="Y379" s="341"/>
      <c r="Z379" s="430"/>
      <c r="AA379" s="341"/>
      <c r="AB379" s="431"/>
      <c r="AC379" s="431"/>
      <c r="AD379" s="348"/>
      <c r="AE379" s="346"/>
      <c r="AF379" s="341"/>
      <c r="AH379" s="348"/>
      <c r="AI379" s="338"/>
      <c r="AJ379" s="348"/>
    </row>
    <row r="380" spans="1:36" s="274" customFormat="1" ht="39.950000000000003" customHeight="1" x14ac:dyDescent="0.25">
      <c r="A380" s="276"/>
      <c r="B380" s="303" t="s">
        <v>532</v>
      </c>
      <c r="C380" s="299" t="s">
        <v>466</v>
      </c>
      <c r="D380" s="317" t="s">
        <v>226</v>
      </c>
      <c r="E380" s="317" t="s">
        <v>221</v>
      </c>
      <c r="F380" s="304">
        <v>44414</v>
      </c>
      <c r="G380" s="304">
        <v>44596</v>
      </c>
      <c r="H380" s="318">
        <v>46937</v>
      </c>
      <c r="I380" s="301" t="s">
        <v>80</v>
      </c>
      <c r="J380" s="356">
        <v>1000000000</v>
      </c>
      <c r="K380" s="356">
        <v>1000000000</v>
      </c>
      <c r="L380" s="356">
        <v>1009205479</v>
      </c>
      <c r="M380" s="356">
        <v>1000000000</v>
      </c>
      <c r="N380" s="300">
        <v>0.06</v>
      </c>
      <c r="O380" s="320">
        <v>1.9142887745041681E-3</v>
      </c>
      <c r="P380" s="413">
        <v>0.9</v>
      </c>
      <c r="Q380" s="453">
        <v>6.2895564669911808E-2</v>
      </c>
      <c r="R380" s="349"/>
      <c r="S380" s="432"/>
      <c r="T380" s="426"/>
      <c r="U380" s="427"/>
      <c r="V380" s="433"/>
      <c r="W380" s="427"/>
      <c r="X380" s="434"/>
      <c r="Y380" s="341"/>
      <c r="Z380" s="430"/>
      <c r="AA380" s="341"/>
      <c r="AB380" s="431"/>
      <c r="AC380" s="431"/>
      <c r="AD380" s="348"/>
      <c r="AE380" s="346"/>
      <c r="AF380" s="341"/>
      <c r="AH380" s="348"/>
      <c r="AI380" s="338"/>
      <c r="AJ380" s="348"/>
    </row>
    <row r="381" spans="1:36" s="274" customFormat="1" ht="39.950000000000003" customHeight="1" x14ac:dyDescent="0.25">
      <c r="A381" s="276"/>
      <c r="B381" s="303" t="s">
        <v>515</v>
      </c>
      <c r="C381" s="299" t="s">
        <v>167</v>
      </c>
      <c r="D381" s="317" t="s">
        <v>227</v>
      </c>
      <c r="E381" s="317" t="s">
        <v>221</v>
      </c>
      <c r="F381" s="304">
        <v>44414</v>
      </c>
      <c r="G381" s="304">
        <v>44474</v>
      </c>
      <c r="H381" s="318">
        <v>46785</v>
      </c>
      <c r="I381" s="301" t="s">
        <v>80</v>
      </c>
      <c r="J381" s="356">
        <v>1050000000</v>
      </c>
      <c r="K381" s="356">
        <v>972389466</v>
      </c>
      <c r="L381" s="356">
        <v>979774298</v>
      </c>
      <c r="M381" s="356">
        <v>1050000000</v>
      </c>
      <c r="N381" s="300">
        <v>4.9500000000000002E-2</v>
      </c>
      <c r="O381" s="320">
        <v>2.0100032132293767E-3</v>
      </c>
      <c r="P381" s="413">
        <v>0.7</v>
      </c>
      <c r="Q381" s="453">
        <v>2.2032623111502662E-2</v>
      </c>
      <c r="R381" s="349"/>
      <c r="S381" s="432"/>
      <c r="T381" s="426"/>
      <c r="U381" s="427"/>
      <c r="V381" s="433"/>
      <c r="W381" s="427"/>
      <c r="X381" s="434"/>
      <c r="Y381" s="341"/>
      <c r="Z381" s="430"/>
      <c r="AA381" s="341"/>
      <c r="AB381" s="431"/>
      <c r="AC381" s="431"/>
      <c r="AD381" s="348"/>
      <c r="AE381" s="346"/>
      <c r="AF381" s="341"/>
      <c r="AH381" s="348"/>
      <c r="AI381" s="338"/>
      <c r="AJ381" s="348"/>
    </row>
    <row r="382" spans="1:36" s="274" customFormat="1" ht="39.950000000000003" customHeight="1" x14ac:dyDescent="0.25">
      <c r="A382" s="276"/>
      <c r="B382" s="303" t="s">
        <v>534</v>
      </c>
      <c r="C382" s="299" t="s">
        <v>466</v>
      </c>
      <c r="D382" s="317" t="s">
        <v>226</v>
      </c>
      <c r="E382" s="317" t="s">
        <v>221</v>
      </c>
      <c r="F382" s="304">
        <v>44419</v>
      </c>
      <c r="G382" s="304">
        <v>44601</v>
      </c>
      <c r="H382" s="318">
        <v>46937</v>
      </c>
      <c r="I382" s="301" t="s">
        <v>80</v>
      </c>
      <c r="J382" s="356">
        <v>300000000</v>
      </c>
      <c r="K382" s="356">
        <v>300000000</v>
      </c>
      <c r="L382" s="356">
        <v>302473151</v>
      </c>
      <c r="M382" s="356">
        <v>300000000</v>
      </c>
      <c r="N382" s="300">
        <v>5.8999999999999997E-2</v>
      </c>
      <c r="O382" s="320">
        <v>5.7428663235125049E-4</v>
      </c>
      <c r="P382" s="413">
        <v>0.9</v>
      </c>
      <c r="Q382" s="453">
        <v>6.2895564669911808E-2</v>
      </c>
      <c r="R382" s="349"/>
      <c r="S382" s="432"/>
      <c r="T382" s="426"/>
      <c r="U382" s="427"/>
      <c r="V382" s="433"/>
      <c r="W382" s="427"/>
      <c r="X382" s="434"/>
      <c r="Y382" s="341"/>
      <c r="Z382" s="430"/>
      <c r="AA382" s="341"/>
      <c r="AB382" s="431"/>
      <c r="AC382" s="431"/>
      <c r="AD382" s="348"/>
      <c r="AE382" s="346"/>
      <c r="AF382" s="341"/>
      <c r="AH382" s="348"/>
      <c r="AI382" s="338"/>
      <c r="AJ382" s="348"/>
    </row>
    <row r="383" spans="1:36" s="274" customFormat="1" ht="39.950000000000003" customHeight="1" x14ac:dyDescent="0.25">
      <c r="A383" s="276"/>
      <c r="B383" s="303" t="s">
        <v>518</v>
      </c>
      <c r="C383" s="299" t="s">
        <v>163</v>
      </c>
      <c r="D383" s="317" t="s">
        <v>349</v>
      </c>
      <c r="E383" s="317" t="s">
        <v>221</v>
      </c>
      <c r="F383" s="304">
        <v>44419</v>
      </c>
      <c r="G383" s="304">
        <v>44601</v>
      </c>
      <c r="H383" s="318">
        <v>47910</v>
      </c>
      <c r="I383" s="301" t="s">
        <v>80</v>
      </c>
      <c r="J383" s="356">
        <v>10000000000</v>
      </c>
      <c r="K383" s="356">
        <v>10000000000</v>
      </c>
      <c r="L383" s="356">
        <v>10103397260</v>
      </c>
      <c r="M383" s="356">
        <v>10000000000</v>
      </c>
      <c r="N383" s="300">
        <v>7.3999999999999996E-2</v>
      </c>
      <c r="O383" s="320">
        <v>1.9142887745041682E-2</v>
      </c>
      <c r="P383" s="414">
        <v>1</v>
      </c>
      <c r="Q383" s="453">
        <v>0.30407512705888029</v>
      </c>
      <c r="R383" s="349"/>
      <c r="S383" s="432"/>
      <c r="T383" s="426"/>
      <c r="U383" s="427"/>
      <c r="V383" s="433"/>
      <c r="W383" s="427"/>
      <c r="X383" s="434"/>
      <c r="Y383" s="341"/>
      <c r="Z383" s="430"/>
      <c r="AA383" s="341"/>
      <c r="AB383" s="431"/>
      <c r="AC383" s="431"/>
      <c r="AD383" s="348"/>
      <c r="AE383" s="346"/>
      <c r="AF383" s="341"/>
      <c r="AH383" s="348"/>
      <c r="AI383" s="338"/>
      <c r="AJ383" s="348"/>
    </row>
    <row r="384" spans="1:36" s="274" customFormat="1" ht="39.950000000000003" customHeight="1" x14ac:dyDescent="0.25">
      <c r="A384" s="276"/>
      <c r="B384" s="303" t="s">
        <v>486</v>
      </c>
      <c r="C384" s="299" t="s">
        <v>466</v>
      </c>
      <c r="D384" s="317" t="s">
        <v>226</v>
      </c>
      <c r="E384" s="317" t="s">
        <v>221</v>
      </c>
      <c r="F384" s="304">
        <v>44424</v>
      </c>
      <c r="G384" s="304">
        <v>44606</v>
      </c>
      <c r="H384" s="318">
        <v>46758</v>
      </c>
      <c r="I384" s="301" t="s">
        <v>80</v>
      </c>
      <c r="J384" s="356">
        <v>500000000</v>
      </c>
      <c r="K384" s="356">
        <v>500000000</v>
      </c>
      <c r="L384" s="356">
        <v>503780822</v>
      </c>
      <c r="M384" s="356">
        <v>500000000</v>
      </c>
      <c r="N384" s="300">
        <v>0.06</v>
      </c>
      <c r="O384" s="320">
        <v>9.5714438725208407E-4</v>
      </c>
      <c r="P384" s="413">
        <v>0.9</v>
      </c>
      <c r="Q384" s="453">
        <v>6.2895564669911808E-2</v>
      </c>
      <c r="R384" s="349"/>
      <c r="S384" s="432"/>
      <c r="T384" s="426"/>
      <c r="U384" s="427"/>
      <c r="V384" s="433"/>
      <c r="W384" s="427"/>
      <c r="X384" s="434"/>
      <c r="Y384" s="341"/>
      <c r="Z384" s="430"/>
      <c r="AA384" s="341"/>
      <c r="AB384" s="431"/>
      <c r="AC384" s="431"/>
      <c r="AD384" s="348"/>
      <c r="AE384" s="346"/>
      <c r="AF384" s="341"/>
      <c r="AH384" s="348"/>
      <c r="AI384" s="338"/>
      <c r="AJ384" s="348"/>
    </row>
    <row r="385" spans="1:36" s="274" customFormat="1" ht="39.950000000000003" customHeight="1" x14ac:dyDescent="0.25">
      <c r="A385" s="276"/>
      <c r="B385" s="303" t="s">
        <v>487</v>
      </c>
      <c r="C385" s="299" t="s">
        <v>466</v>
      </c>
      <c r="D385" s="317" t="s">
        <v>226</v>
      </c>
      <c r="E385" s="317" t="s">
        <v>221</v>
      </c>
      <c r="F385" s="304">
        <v>44424</v>
      </c>
      <c r="G385" s="304">
        <v>44606</v>
      </c>
      <c r="H385" s="318">
        <v>46758</v>
      </c>
      <c r="I385" s="301" t="s">
        <v>80</v>
      </c>
      <c r="J385" s="356">
        <v>500000000</v>
      </c>
      <c r="K385" s="356">
        <v>500000000</v>
      </c>
      <c r="L385" s="356">
        <v>503780822</v>
      </c>
      <c r="M385" s="356">
        <v>500000000</v>
      </c>
      <c r="N385" s="300">
        <v>0.06</v>
      </c>
      <c r="O385" s="320">
        <v>9.5714438725208407E-4</v>
      </c>
      <c r="P385" s="413">
        <v>0.9</v>
      </c>
      <c r="Q385" s="453">
        <v>6.2895564669911808E-2</v>
      </c>
      <c r="R385" s="349"/>
      <c r="S385" s="432"/>
      <c r="T385" s="426"/>
      <c r="U385" s="427"/>
      <c r="V385" s="433"/>
      <c r="W385" s="427"/>
      <c r="X385" s="434"/>
      <c r="Y385" s="341"/>
      <c r="Z385" s="430"/>
      <c r="AA385" s="341"/>
      <c r="AB385" s="431"/>
      <c r="AC385" s="431"/>
      <c r="AD385" s="348"/>
      <c r="AE385" s="346"/>
      <c r="AF385" s="341"/>
      <c r="AH385" s="348"/>
      <c r="AI385" s="338"/>
      <c r="AJ385" s="348"/>
    </row>
    <row r="386" spans="1:36" s="274" customFormat="1" ht="39.950000000000003" customHeight="1" x14ac:dyDescent="0.25">
      <c r="A386" s="276"/>
      <c r="B386" s="303" t="s">
        <v>488</v>
      </c>
      <c r="C386" s="299" t="s">
        <v>466</v>
      </c>
      <c r="D386" s="317" t="s">
        <v>226</v>
      </c>
      <c r="E386" s="317" t="s">
        <v>221</v>
      </c>
      <c r="F386" s="304">
        <v>44424</v>
      </c>
      <c r="G386" s="304">
        <v>44606</v>
      </c>
      <c r="H386" s="318">
        <v>46758</v>
      </c>
      <c r="I386" s="301" t="s">
        <v>80</v>
      </c>
      <c r="J386" s="356">
        <v>500000000</v>
      </c>
      <c r="K386" s="356">
        <v>500000000</v>
      </c>
      <c r="L386" s="356">
        <v>503780822</v>
      </c>
      <c r="M386" s="356">
        <v>500000000</v>
      </c>
      <c r="N386" s="300">
        <v>0.06</v>
      </c>
      <c r="O386" s="320">
        <v>9.5714438725208407E-4</v>
      </c>
      <c r="P386" s="413">
        <v>0.9</v>
      </c>
      <c r="Q386" s="453">
        <v>6.2895564669911808E-2</v>
      </c>
      <c r="R386" s="349"/>
      <c r="S386" s="432"/>
      <c r="T386" s="426"/>
      <c r="U386" s="427"/>
      <c r="V386" s="433"/>
      <c r="W386" s="427"/>
      <c r="X386" s="434"/>
      <c r="Y386" s="341"/>
      <c r="Z386" s="430"/>
      <c r="AA386" s="341"/>
      <c r="AB386" s="431"/>
      <c r="AC386" s="431"/>
      <c r="AD386" s="348"/>
      <c r="AE386" s="346"/>
      <c r="AF386" s="341"/>
      <c r="AH386" s="348"/>
      <c r="AI386" s="338"/>
      <c r="AJ386" s="348"/>
    </row>
    <row r="387" spans="1:36" s="274" customFormat="1" ht="39.950000000000003" customHeight="1" x14ac:dyDescent="0.25">
      <c r="A387" s="276"/>
      <c r="B387" s="303" t="s">
        <v>489</v>
      </c>
      <c r="C387" s="299" t="s">
        <v>466</v>
      </c>
      <c r="D387" s="317" t="s">
        <v>226</v>
      </c>
      <c r="E387" s="317" t="s">
        <v>221</v>
      </c>
      <c r="F387" s="304">
        <v>44424</v>
      </c>
      <c r="G387" s="304">
        <v>44606</v>
      </c>
      <c r="H387" s="318">
        <v>46758</v>
      </c>
      <c r="I387" s="301" t="s">
        <v>80</v>
      </c>
      <c r="J387" s="356">
        <v>500000000</v>
      </c>
      <c r="K387" s="356">
        <v>500000000</v>
      </c>
      <c r="L387" s="356">
        <v>503780822</v>
      </c>
      <c r="M387" s="356">
        <v>500000000</v>
      </c>
      <c r="N387" s="300">
        <v>0.06</v>
      </c>
      <c r="O387" s="320">
        <v>9.5714438725208407E-4</v>
      </c>
      <c r="P387" s="413">
        <v>0.9</v>
      </c>
      <c r="Q387" s="453">
        <v>6.2895564669911808E-2</v>
      </c>
      <c r="R387" s="349"/>
      <c r="S387" s="432"/>
      <c r="T387" s="426"/>
      <c r="U387" s="427"/>
      <c r="V387" s="433"/>
      <c r="W387" s="427"/>
      <c r="X387" s="434"/>
      <c r="Y387" s="341"/>
      <c r="Z387" s="430"/>
      <c r="AA387" s="341"/>
      <c r="AB387" s="431"/>
      <c r="AC387" s="431"/>
      <c r="AD387" s="348"/>
      <c r="AE387" s="346"/>
      <c r="AF387" s="341"/>
      <c r="AH387" s="348"/>
      <c r="AI387" s="338"/>
      <c r="AJ387" s="348"/>
    </row>
    <row r="388" spans="1:36" s="274" customFormat="1" ht="39.950000000000003" customHeight="1" x14ac:dyDescent="0.25">
      <c r="A388" s="276"/>
      <c r="B388" s="303" t="s">
        <v>490</v>
      </c>
      <c r="C388" s="299" t="s">
        <v>466</v>
      </c>
      <c r="D388" s="317" t="s">
        <v>226</v>
      </c>
      <c r="E388" s="317" t="s">
        <v>221</v>
      </c>
      <c r="F388" s="304">
        <v>44424</v>
      </c>
      <c r="G388" s="304">
        <v>44606</v>
      </c>
      <c r="H388" s="318">
        <v>46758</v>
      </c>
      <c r="I388" s="301" t="s">
        <v>80</v>
      </c>
      <c r="J388" s="356">
        <v>500000000</v>
      </c>
      <c r="K388" s="356">
        <v>500000000</v>
      </c>
      <c r="L388" s="356">
        <v>503780822</v>
      </c>
      <c r="M388" s="356">
        <v>500000000</v>
      </c>
      <c r="N388" s="300">
        <v>0.06</v>
      </c>
      <c r="O388" s="320">
        <v>9.5714438725208407E-4</v>
      </c>
      <c r="P388" s="413">
        <v>0.9</v>
      </c>
      <c r="Q388" s="453">
        <v>6.2895564669911808E-2</v>
      </c>
      <c r="R388" s="349"/>
      <c r="S388" s="432"/>
      <c r="T388" s="426"/>
      <c r="U388" s="427"/>
      <c r="V388" s="433"/>
      <c r="W388" s="427"/>
      <c r="X388" s="434"/>
      <c r="Y388" s="341"/>
      <c r="Z388" s="430"/>
      <c r="AA388" s="341"/>
      <c r="AB388" s="431"/>
      <c r="AC388" s="431"/>
      <c r="AD388" s="348"/>
      <c r="AE388" s="346"/>
      <c r="AF388" s="341"/>
      <c r="AH388" s="348"/>
      <c r="AI388" s="338"/>
      <c r="AJ388" s="348"/>
    </row>
    <row r="389" spans="1:36" s="274" customFormat="1" ht="39.950000000000003" customHeight="1" x14ac:dyDescent="0.25">
      <c r="A389" s="276"/>
      <c r="B389" s="303" t="s">
        <v>491</v>
      </c>
      <c r="C389" s="299" t="s">
        <v>466</v>
      </c>
      <c r="D389" s="317" t="s">
        <v>226</v>
      </c>
      <c r="E389" s="317" t="s">
        <v>221</v>
      </c>
      <c r="F389" s="304">
        <v>44424</v>
      </c>
      <c r="G389" s="304">
        <v>44606</v>
      </c>
      <c r="H389" s="318">
        <v>46758</v>
      </c>
      <c r="I389" s="301" t="s">
        <v>80</v>
      </c>
      <c r="J389" s="356">
        <v>500000000</v>
      </c>
      <c r="K389" s="356">
        <v>500000000</v>
      </c>
      <c r="L389" s="356">
        <v>503780822</v>
      </c>
      <c r="M389" s="356">
        <v>500000000</v>
      </c>
      <c r="N389" s="300">
        <v>0.06</v>
      </c>
      <c r="O389" s="320">
        <v>9.5714438725208407E-4</v>
      </c>
      <c r="P389" s="413">
        <v>0.9</v>
      </c>
      <c r="Q389" s="453">
        <v>6.2895564669911808E-2</v>
      </c>
      <c r="R389" s="349"/>
      <c r="S389" s="432"/>
      <c r="T389" s="426"/>
      <c r="U389" s="427"/>
      <c r="V389" s="433"/>
      <c r="W389" s="427"/>
      <c r="X389" s="434"/>
      <c r="Y389" s="341"/>
      <c r="Z389" s="430"/>
      <c r="AA389" s="341"/>
      <c r="AB389" s="431"/>
      <c r="AC389" s="431"/>
      <c r="AD389" s="348"/>
      <c r="AE389" s="346"/>
      <c r="AF389" s="341"/>
      <c r="AH389" s="348"/>
      <c r="AI389" s="338"/>
      <c r="AJ389" s="348"/>
    </row>
    <row r="390" spans="1:36" s="274" customFormat="1" ht="39.950000000000003" customHeight="1" x14ac:dyDescent="0.25">
      <c r="A390" s="276"/>
      <c r="B390" s="303" t="s">
        <v>492</v>
      </c>
      <c r="C390" s="299" t="s">
        <v>466</v>
      </c>
      <c r="D390" s="317" t="s">
        <v>226</v>
      </c>
      <c r="E390" s="317" t="s">
        <v>221</v>
      </c>
      <c r="F390" s="304">
        <v>44424</v>
      </c>
      <c r="G390" s="304">
        <v>44606</v>
      </c>
      <c r="H390" s="318">
        <v>46758</v>
      </c>
      <c r="I390" s="301" t="s">
        <v>80</v>
      </c>
      <c r="J390" s="356">
        <v>500000000</v>
      </c>
      <c r="K390" s="356">
        <v>500000000</v>
      </c>
      <c r="L390" s="356">
        <v>503780822</v>
      </c>
      <c r="M390" s="356">
        <v>500000000</v>
      </c>
      <c r="N390" s="300">
        <v>0.06</v>
      </c>
      <c r="O390" s="320">
        <v>9.5714438725208407E-4</v>
      </c>
      <c r="P390" s="413">
        <v>0.9</v>
      </c>
      <c r="Q390" s="453">
        <v>6.2895564669911808E-2</v>
      </c>
      <c r="R390" s="349"/>
      <c r="S390" s="432"/>
      <c r="T390" s="426"/>
      <c r="U390" s="427"/>
      <c r="V390" s="433"/>
      <c r="W390" s="427"/>
      <c r="X390" s="434"/>
      <c r="Y390" s="341"/>
      <c r="Z390" s="430"/>
      <c r="AA390" s="341"/>
      <c r="AB390" s="431"/>
      <c r="AC390" s="431"/>
      <c r="AD390" s="348"/>
      <c r="AE390" s="346"/>
      <c r="AF390" s="341"/>
      <c r="AH390" s="348"/>
      <c r="AI390" s="338"/>
      <c r="AJ390" s="348"/>
    </row>
    <row r="391" spans="1:36" s="274" customFormat="1" ht="39.950000000000003" customHeight="1" x14ac:dyDescent="0.25">
      <c r="A391" s="276"/>
      <c r="B391" s="303" t="s">
        <v>493</v>
      </c>
      <c r="C391" s="299" t="s">
        <v>466</v>
      </c>
      <c r="D391" s="317" t="s">
        <v>226</v>
      </c>
      <c r="E391" s="317" t="s">
        <v>221</v>
      </c>
      <c r="F391" s="304">
        <v>44424</v>
      </c>
      <c r="G391" s="304">
        <v>44606</v>
      </c>
      <c r="H391" s="318">
        <v>46758</v>
      </c>
      <c r="I391" s="301" t="s">
        <v>80</v>
      </c>
      <c r="J391" s="356">
        <v>500000000</v>
      </c>
      <c r="K391" s="356">
        <v>500000000</v>
      </c>
      <c r="L391" s="356">
        <v>503780822</v>
      </c>
      <c r="M391" s="356">
        <v>500000000</v>
      </c>
      <c r="N391" s="300">
        <v>0.06</v>
      </c>
      <c r="O391" s="320">
        <v>9.5714438725208407E-4</v>
      </c>
      <c r="P391" s="413">
        <v>0.9</v>
      </c>
      <c r="Q391" s="453">
        <v>6.2895564669911808E-2</v>
      </c>
      <c r="R391" s="349"/>
      <c r="S391" s="432"/>
      <c r="T391" s="426"/>
      <c r="U391" s="427"/>
      <c r="V391" s="433"/>
      <c r="W391" s="427"/>
      <c r="X391" s="434"/>
      <c r="Y391" s="341"/>
      <c r="Z391" s="430"/>
      <c r="AA391" s="341"/>
      <c r="AB391" s="431"/>
      <c r="AC391" s="431"/>
      <c r="AD391" s="348"/>
      <c r="AE391" s="346"/>
      <c r="AF391" s="341"/>
      <c r="AH391" s="348"/>
      <c r="AI391" s="338"/>
      <c r="AJ391" s="348"/>
    </row>
    <row r="392" spans="1:36" s="274" customFormat="1" ht="39.950000000000003" customHeight="1" x14ac:dyDescent="0.25">
      <c r="A392" s="276"/>
      <c r="B392" s="303" t="s">
        <v>494</v>
      </c>
      <c r="C392" s="299" t="s">
        <v>466</v>
      </c>
      <c r="D392" s="317" t="s">
        <v>226</v>
      </c>
      <c r="E392" s="317" t="s">
        <v>221</v>
      </c>
      <c r="F392" s="304">
        <v>44424</v>
      </c>
      <c r="G392" s="304">
        <v>44606</v>
      </c>
      <c r="H392" s="318">
        <v>46758</v>
      </c>
      <c r="I392" s="301" t="s">
        <v>80</v>
      </c>
      <c r="J392" s="356">
        <v>500000000</v>
      </c>
      <c r="K392" s="356">
        <v>500000000</v>
      </c>
      <c r="L392" s="356">
        <v>503780822</v>
      </c>
      <c r="M392" s="356">
        <v>500000000</v>
      </c>
      <c r="N392" s="300">
        <v>0.06</v>
      </c>
      <c r="O392" s="320">
        <v>9.5714438725208407E-4</v>
      </c>
      <c r="P392" s="413">
        <v>0.9</v>
      </c>
      <c r="Q392" s="453">
        <v>6.2895564669911808E-2</v>
      </c>
      <c r="R392" s="349"/>
      <c r="S392" s="432"/>
      <c r="T392" s="426"/>
      <c r="U392" s="427"/>
      <c r="V392" s="433"/>
      <c r="W392" s="427"/>
      <c r="X392" s="434"/>
      <c r="Y392" s="341"/>
      <c r="Z392" s="430"/>
      <c r="AA392" s="341"/>
      <c r="AB392" s="431"/>
      <c r="AC392" s="431"/>
      <c r="AD392" s="348"/>
      <c r="AE392" s="346"/>
      <c r="AF392" s="341"/>
      <c r="AH392" s="348"/>
      <c r="AI392" s="338"/>
      <c r="AJ392" s="348"/>
    </row>
    <row r="393" spans="1:36" s="274" customFormat="1" ht="39.950000000000003" customHeight="1" x14ac:dyDescent="0.25">
      <c r="A393" s="276"/>
      <c r="B393" s="303" t="s">
        <v>495</v>
      </c>
      <c r="C393" s="299" t="s">
        <v>466</v>
      </c>
      <c r="D393" s="317" t="s">
        <v>226</v>
      </c>
      <c r="E393" s="317" t="s">
        <v>221</v>
      </c>
      <c r="F393" s="304">
        <v>44424</v>
      </c>
      <c r="G393" s="304">
        <v>44606</v>
      </c>
      <c r="H393" s="318">
        <v>46758</v>
      </c>
      <c r="I393" s="301" t="s">
        <v>80</v>
      </c>
      <c r="J393" s="356">
        <v>500000000</v>
      </c>
      <c r="K393" s="356">
        <v>500000000</v>
      </c>
      <c r="L393" s="356">
        <v>503780822</v>
      </c>
      <c r="M393" s="356">
        <v>500000000</v>
      </c>
      <c r="N393" s="300">
        <v>0.06</v>
      </c>
      <c r="O393" s="320">
        <v>9.5714438725208407E-4</v>
      </c>
      <c r="P393" s="413">
        <v>0.9</v>
      </c>
      <c r="Q393" s="453">
        <v>6.2895564669911808E-2</v>
      </c>
      <c r="R393" s="349"/>
      <c r="S393" s="432"/>
      <c r="T393" s="426"/>
      <c r="U393" s="427"/>
      <c r="V393" s="433"/>
      <c r="W393" s="427"/>
      <c r="X393" s="434"/>
      <c r="Y393" s="341"/>
      <c r="Z393" s="430"/>
      <c r="AA393" s="341"/>
      <c r="AB393" s="431"/>
      <c r="AC393" s="431"/>
      <c r="AD393" s="348"/>
      <c r="AE393" s="346"/>
      <c r="AF393" s="341"/>
      <c r="AH393" s="348"/>
      <c r="AI393" s="338"/>
      <c r="AJ393" s="348"/>
    </row>
    <row r="394" spans="1:36" s="274" customFormat="1" ht="39.950000000000003" customHeight="1" x14ac:dyDescent="0.25">
      <c r="A394" s="276"/>
      <c r="B394" s="303" t="s">
        <v>496</v>
      </c>
      <c r="C394" s="299" t="s">
        <v>466</v>
      </c>
      <c r="D394" s="317" t="s">
        <v>226</v>
      </c>
      <c r="E394" s="317" t="s">
        <v>221</v>
      </c>
      <c r="F394" s="304">
        <v>44424</v>
      </c>
      <c r="G394" s="304">
        <v>44606</v>
      </c>
      <c r="H394" s="318">
        <v>46758</v>
      </c>
      <c r="I394" s="301" t="s">
        <v>80</v>
      </c>
      <c r="J394" s="356">
        <v>500000000</v>
      </c>
      <c r="K394" s="356">
        <v>500000000</v>
      </c>
      <c r="L394" s="356">
        <v>503780822</v>
      </c>
      <c r="M394" s="356">
        <v>500000000</v>
      </c>
      <c r="N394" s="300">
        <v>0.06</v>
      </c>
      <c r="O394" s="320">
        <v>9.5714438725208407E-4</v>
      </c>
      <c r="P394" s="413">
        <v>0.9</v>
      </c>
      <c r="Q394" s="453">
        <v>6.2895564669911808E-2</v>
      </c>
      <c r="R394" s="349"/>
      <c r="S394" s="432"/>
      <c r="T394" s="426"/>
      <c r="U394" s="427"/>
      <c r="V394" s="433"/>
      <c r="W394" s="427"/>
      <c r="X394" s="434"/>
      <c r="Y394" s="341"/>
      <c r="Z394" s="430"/>
      <c r="AA394" s="341"/>
      <c r="AB394" s="431"/>
      <c r="AC394" s="431"/>
      <c r="AD394" s="348"/>
      <c r="AE394" s="346"/>
      <c r="AF394" s="341"/>
      <c r="AH394" s="348"/>
      <c r="AI394" s="338"/>
      <c r="AJ394" s="348"/>
    </row>
    <row r="395" spans="1:36" s="274" customFormat="1" ht="39.950000000000003" customHeight="1" x14ac:dyDescent="0.25">
      <c r="A395" s="276"/>
      <c r="B395" s="303" t="s">
        <v>497</v>
      </c>
      <c r="C395" s="299" t="s">
        <v>466</v>
      </c>
      <c r="D395" s="317" t="s">
        <v>226</v>
      </c>
      <c r="E395" s="317" t="s">
        <v>221</v>
      </c>
      <c r="F395" s="304">
        <v>44424</v>
      </c>
      <c r="G395" s="304">
        <v>44606</v>
      </c>
      <c r="H395" s="318">
        <v>46758</v>
      </c>
      <c r="I395" s="301" t="s">
        <v>80</v>
      </c>
      <c r="J395" s="356">
        <v>500000000</v>
      </c>
      <c r="K395" s="356">
        <v>500000000</v>
      </c>
      <c r="L395" s="356">
        <v>503780822</v>
      </c>
      <c r="M395" s="356">
        <v>500000000</v>
      </c>
      <c r="N395" s="300">
        <v>0.06</v>
      </c>
      <c r="O395" s="320">
        <v>9.5714438725208407E-4</v>
      </c>
      <c r="P395" s="413">
        <v>0.9</v>
      </c>
      <c r="Q395" s="453">
        <v>6.2895564669911808E-2</v>
      </c>
      <c r="R395" s="349"/>
      <c r="S395" s="432"/>
      <c r="T395" s="426"/>
      <c r="U395" s="427"/>
      <c r="V395" s="433"/>
      <c r="W395" s="427"/>
      <c r="X395" s="434"/>
      <c r="Y395" s="341"/>
      <c r="Z395" s="430"/>
      <c r="AA395" s="341"/>
      <c r="AB395" s="431"/>
      <c r="AC395" s="431"/>
      <c r="AD395" s="348"/>
      <c r="AE395" s="346"/>
      <c r="AF395" s="341"/>
      <c r="AH395" s="348"/>
      <c r="AI395" s="338"/>
      <c r="AJ395" s="348"/>
    </row>
    <row r="396" spans="1:36" s="274" customFormat="1" ht="39.950000000000003" customHeight="1" x14ac:dyDescent="0.25">
      <c r="A396" s="276"/>
      <c r="B396" s="303" t="s">
        <v>498</v>
      </c>
      <c r="C396" s="299" t="s">
        <v>466</v>
      </c>
      <c r="D396" s="317" t="s">
        <v>226</v>
      </c>
      <c r="E396" s="317" t="s">
        <v>221</v>
      </c>
      <c r="F396" s="304">
        <v>44424</v>
      </c>
      <c r="G396" s="304">
        <v>44606</v>
      </c>
      <c r="H396" s="318">
        <v>46758</v>
      </c>
      <c r="I396" s="301" t="s">
        <v>80</v>
      </c>
      <c r="J396" s="356">
        <v>500000000</v>
      </c>
      <c r="K396" s="356">
        <v>500000000</v>
      </c>
      <c r="L396" s="356">
        <v>503780822</v>
      </c>
      <c r="M396" s="356">
        <v>500000000</v>
      </c>
      <c r="N396" s="300">
        <v>0.06</v>
      </c>
      <c r="O396" s="320">
        <v>9.5714438725208407E-4</v>
      </c>
      <c r="P396" s="413">
        <v>0.9</v>
      </c>
      <c r="Q396" s="453">
        <v>6.2895564669911808E-2</v>
      </c>
      <c r="R396" s="349"/>
      <c r="S396" s="432"/>
      <c r="T396" s="426"/>
      <c r="U396" s="427"/>
      <c r="V396" s="433"/>
      <c r="W396" s="427"/>
      <c r="X396" s="434"/>
      <c r="Y396" s="341"/>
      <c r="Z396" s="430"/>
      <c r="AA396" s="341"/>
      <c r="AB396" s="431"/>
      <c r="AC396" s="431"/>
      <c r="AD396" s="348"/>
      <c r="AE396" s="346"/>
      <c r="AF396" s="341"/>
      <c r="AH396" s="348"/>
      <c r="AI396" s="338"/>
      <c r="AJ396" s="348"/>
    </row>
    <row r="397" spans="1:36" s="274" customFormat="1" ht="39.950000000000003" customHeight="1" x14ac:dyDescent="0.25">
      <c r="A397" s="276"/>
      <c r="B397" s="303" t="s">
        <v>499</v>
      </c>
      <c r="C397" s="299" t="s">
        <v>466</v>
      </c>
      <c r="D397" s="317" t="s">
        <v>226</v>
      </c>
      <c r="E397" s="317" t="s">
        <v>221</v>
      </c>
      <c r="F397" s="304">
        <v>44424</v>
      </c>
      <c r="G397" s="304">
        <v>44606</v>
      </c>
      <c r="H397" s="318">
        <v>46758</v>
      </c>
      <c r="I397" s="301" t="s">
        <v>80</v>
      </c>
      <c r="J397" s="356">
        <v>500000000</v>
      </c>
      <c r="K397" s="356">
        <v>500000000</v>
      </c>
      <c r="L397" s="356">
        <v>503780822</v>
      </c>
      <c r="M397" s="356">
        <v>500000000</v>
      </c>
      <c r="N397" s="300">
        <v>0.06</v>
      </c>
      <c r="O397" s="320">
        <v>9.5714438725208407E-4</v>
      </c>
      <c r="P397" s="413">
        <v>0.9</v>
      </c>
      <c r="Q397" s="453">
        <v>6.2895564669911808E-2</v>
      </c>
      <c r="R397" s="349"/>
      <c r="S397" s="432"/>
      <c r="T397" s="426"/>
      <c r="U397" s="427"/>
      <c r="V397" s="433"/>
      <c r="W397" s="427"/>
      <c r="X397" s="434"/>
      <c r="Y397" s="341"/>
      <c r="Z397" s="430"/>
      <c r="AA397" s="341"/>
      <c r="AB397" s="431"/>
      <c r="AC397" s="431"/>
      <c r="AD397" s="348"/>
      <c r="AE397" s="346"/>
      <c r="AF397" s="341"/>
      <c r="AH397" s="348"/>
      <c r="AI397" s="338"/>
      <c r="AJ397" s="348"/>
    </row>
    <row r="398" spans="1:36" s="274" customFormat="1" ht="39.950000000000003" customHeight="1" x14ac:dyDescent="0.25">
      <c r="A398" s="276"/>
      <c r="B398" s="303" t="s">
        <v>500</v>
      </c>
      <c r="C398" s="299" t="s">
        <v>466</v>
      </c>
      <c r="D398" s="317" t="s">
        <v>226</v>
      </c>
      <c r="E398" s="317" t="s">
        <v>221</v>
      </c>
      <c r="F398" s="304">
        <v>44424</v>
      </c>
      <c r="G398" s="304">
        <v>44606</v>
      </c>
      <c r="H398" s="318">
        <v>46758</v>
      </c>
      <c r="I398" s="301" t="s">
        <v>80</v>
      </c>
      <c r="J398" s="356">
        <v>500000000</v>
      </c>
      <c r="K398" s="356">
        <v>500000000</v>
      </c>
      <c r="L398" s="356">
        <v>503780822</v>
      </c>
      <c r="M398" s="356">
        <v>500000000</v>
      </c>
      <c r="N398" s="300">
        <v>0.06</v>
      </c>
      <c r="O398" s="320">
        <v>9.5714438725208407E-4</v>
      </c>
      <c r="P398" s="413">
        <v>0.9</v>
      </c>
      <c r="Q398" s="453">
        <v>6.2895564669911808E-2</v>
      </c>
      <c r="R398" s="349"/>
      <c r="S398" s="432"/>
      <c r="T398" s="426"/>
      <c r="U398" s="427"/>
      <c r="V398" s="433"/>
      <c r="W398" s="427"/>
      <c r="X398" s="434"/>
      <c r="Y398" s="341"/>
      <c r="Z398" s="430"/>
      <c r="AA398" s="341"/>
      <c r="AB398" s="431"/>
      <c r="AC398" s="431"/>
      <c r="AD398" s="348"/>
      <c r="AE398" s="346"/>
      <c r="AF398" s="341"/>
      <c r="AH398" s="348"/>
      <c r="AI398" s="338"/>
      <c r="AJ398" s="348"/>
    </row>
    <row r="399" spans="1:36" s="274" customFormat="1" ht="39.950000000000003" customHeight="1" x14ac:dyDescent="0.25">
      <c r="A399" s="276"/>
      <c r="B399" s="303" t="s">
        <v>501</v>
      </c>
      <c r="C399" s="299" t="s">
        <v>466</v>
      </c>
      <c r="D399" s="317" t="s">
        <v>226</v>
      </c>
      <c r="E399" s="317" t="s">
        <v>221</v>
      </c>
      <c r="F399" s="304">
        <v>44424</v>
      </c>
      <c r="G399" s="304">
        <v>44606</v>
      </c>
      <c r="H399" s="318">
        <v>46758</v>
      </c>
      <c r="I399" s="301" t="s">
        <v>80</v>
      </c>
      <c r="J399" s="356">
        <v>500000000</v>
      </c>
      <c r="K399" s="356">
        <v>500000000</v>
      </c>
      <c r="L399" s="356">
        <v>503780822</v>
      </c>
      <c r="M399" s="356">
        <v>500000000</v>
      </c>
      <c r="N399" s="300">
        <v>0.06</v>
      </c>
      <c r="O399" s="320">
        <v>9.5714438725208407E-4</v>
      </c>
      <c r="P399" s="413">
        <v>0.9</v>
      </c>
      <c r="Q399" s="453">
        <v>6.2895564669911808E-2</v>
      </c>
      <c r="R399" s="349"/>
      <c r="S399" s="432"/>
      <c r="T399" s="426"/>
      <c r="U399" s="427"/>
      <c r="V399" s="433"/>
      <c r="W399" s="427"/>
      <c r="X399" s="434"/>
      <c r="Y399" s="341"/>
      <c r="Z399" s="430"/>
      <c r="AA399" s="341"/>
      <c r="AB399" s="431"/>
      <c r="AC399" s="431"/>
      <c r="AD399" s="348"/>
      <c r="AE399" s="346"/>
      <c r="AF399" s="341"/>
      <c r="AH399" s="348"/>
      <c r="AI399" s="338"/>
      <c r="AJ399" s="348"/>
    </row>
    <row r="400" spans="1:36" s="274" customFormat="1" ht="39.950000000000003" customHeight="1" x14ac:dyDescent="0.25">
      <c r="A400" s="276"/>
      <c r="B400" s="303" t="s">
        <v>502</v>
      </c>
      <c r="C400" s="299" t="s">
        <v>466</v>
      </c>
      <c r="D400" s="317" t="s">
        <v>226</v>
      </c>
      <c r="E400" s="317" t="s">
        <v>221</v>
      </c>
      <c r="F400" s="304">
        <v>44424</v>
      </c>
      <c r="G400" s="304">
        <v>44606</v>
      </c>
      <c r="H400" s="318">
        <v>46758</v>
      </c>
      <c r="I400" s="301" t="s">
        <v>80</v>
      </c>
      <c r="J400" s="356">
        <v>500000000</v>
      </c>
      <c r="K400" s="356">
        <v>500000000</v>
      </c>
      <c r="L400" s="356">
        <v>503780822</v>
      </c>
      <c r="M400" s="356">
        <v>500000000</v>
      </c>
      <c r="N400" s="300">
        <v>0.06</v>
      </c>
      <c r="O400" s="320">
        <v>9.5714438725208407E-4</v>
      </c>
      <c r="P400" s="413">
        <v>0.9</v>
      </c>
      <c r="Q400" s="453">
        <v>6.2895564669911808E-2</v>
      </c>
      <c r="R400" s="349"/>
      <c r="S400" s="432"/>
      <c r="T400" s="426"/>
      <c r="U400" s="427"/>
      <c r="V400" s="433"/>
      <c r="W400" s="427"/>
      <c r="X400" s="434"/>
      <c r="Y400" s="341"/>
      <c r="Z400" s="430"/>
      <c r="AA400" s="341"/>
      <c r="AB400" s="431"/>
      <c r="AC400" s="431"/>
      <c r="AD400" s="348"/>
      <c r="AE400" s="346"/>
      <c r="AF400" s="341"/>
      <c r="AH400" s="348"/>
      <c r="AI400" s="338"/>
      <c r="AJ400" s="348"/>
    </row>
    <row r="401" spans="1:36" s="274" customFormat="1" ht="39.950000000000003" customHeight="1" x14ac:dyDescent="0.25">
      <c r="A401" s="276"/>
      <c r="B401" s="303" t="s">
        <v>503</v>
      </c>
      <c r="C401" s="299" t="s">
        <v>466</v>
      </c>
      <c r="D401" s="317" t="s">
        <v>226</v>
      </c>
      <c r="E401" s="317" t="s">
        <v>221</v>
      </c>
      <c r="F401" s="304">
        <v>44424</v>
      </c>
      <c r="G401" s="304">
        <v>44606</v>
      </c>
      <c r="H401" s="318">
        <v>46758</v>
      </c>
      <c r="I401" s="301" t="s">
        <v>80</v>
      </c>
      <c r="J401" s="356">
        <v>500000000</v>
      </c>
      <c r="K401" s="356">
        <v>500000000</v>
      </c>
      <c r="L401" s="356">
        <v>503780822</v>
      </c>
      <c r="M401" s="356">
        <v>500000000</v>
      </c>
      <c r="N401" s="300">
        <v>0.06</v>
      </c>
      <c r="O401" s="320">
        <v>9.5714438725208407E-4</v>
      </c>
      <c r="P401" s="413">
        <v>0.9</v>
      </c>
      <c r="Q401" s="453">
        <v>6.2895564669911808E-2</v>
      </c>
      <c r="R401" s="349"/>
      <c r="S401" s="432"/>
      <c r="T401" s="426"/>
      <c r="U401" s="427"/>
      <c r="V401" s="433"/>
      <c r="W401" s="427"/>
      <c r="X401" s="434"/>
      <c r="Y401" s="341"/>
      <c r="Z401" s="430"/>
      <c r="AA401" s="341"/>
      <c r="AB401" s="431"/>
      <c r="AC401" s="431"/>
      <c r="AD401" s="348"/>
      <c r="AE401" s="346"/>
      <c r="AF401" s="341"/>
      <c r="AH401" s="348"/>
      <c r="AI401" s="338"/>
      <c r="AJ401" s="348"/>
    </row>
    <row r="402" spans="1:36" s="274" customFormat="1" ht="39.950000000000003" customHeight="1" x14ac:dyDescent="0.25">
      <c r="A402" s="276"/>
      <c r="B402" s="303" t="s">
        <v>504</v>
      </c>
      <c r="C402" s="299" t="s">
        <v>466</v>
      </c>
      <c r="D402" s="317" t="s">
        <v>226</v>
      </c>
      <c r="E402" s="317" t="s">
        <v>221</v>
      </c>
      <c r="F402" s="304">
        <v>44424</v>
      </c>
      <c r="G402" s="304">
        <v>44606</v>
      </c>
      <c r="H402" s="318">
        <v>46758</v>
      </c>
      <c r="I402" s="301" t="s">
        <v>80</v>
      </c>
      <c r="J402" s="356">
        <v>500000000</v>
      </c>
      <c r="K402" s="356">
        <v>500000000</v>
      </c>
      <c r="L402" s="356">
        <v>503780822</v>
      </c>
      <c r="M402" s="356">
        <v>500000000</v>
      </c>
      <c r="N402" s="300">
        <v>0.06</v>
      </c>
      <c r="O402" s="320">
        <v>9.5714438725208407E-4</v>
      </c>
      <c r="P402" s="413">
        <v>0.9</v>
      </c>
      <c r="Q402" s="453">
        <v>6.2895564669911808E-2</v>
      </c>
      <c r="R402" s="349"/>
      <c r="S402" s="432"/>
      <c r="T402" s="426"/>
      <c r="U402" s="427"/>
      <c r="V402" s="433"/>
      <c r="W402" s="427"/>
      <c r="X402" s="434"/>
      <c r="Y402" s="341"/>
      <c r="Z402" s="430"/>
      <c r="AA402" s="341"/>
      <c r="AB402" s="431"/>
      <c r="AC402" s="431"/>
      <c r="AD402" s="348"/>
      <c r="AE402" s="346"/>
      <c r="AF402" s="341"/>
      <c r="AH402" s="348"/>
      <c r="AI402" s="338"/>
      <c r="AJ402" s="348"/>
    </row>
    <row r="403" spans="1:36" s="372" customFormat="1" ht="39.950000000000003" customHeight="1" x14ac:dyDescent="0.25">
      <c r="A403" s="368"/>
      <c r="B403" s="303" t="s">
        <v>342</v>
      </c>
      <c r="C403" s="299" t="s">
        <v>340</v>
      </c>
      <c r="D403" s="317" t="s">
        <v>226</v>
      </c>
      <c r="E403" s="317" t="s">
        <v>221</v>
      </c>
      <c r="F403" s="304">
        <v>44425</v>
      </c>
      <c r="G403" s="304">
        <v>44607</v>
      </c>
      <c r="H403" s="318" t="s">
        <v>228</v>
      </c>
      <c r="I403" s="301" t="s">
        <v>80</v>
      </c>
      <c r="J403" s="356">
        <v>2100000000</v>
      </c>
      <c r="K403" s="356">
        <v>2100000000</v>
      </c>
      <c r="L403" s="356">
        <v>2123301370</v>
      </c>
      <c r="M403" s="356">
        <v>2100000000</v>
      </c>
      <c r="N403" s="300">
        <v>0.09</v>
      </c>
      <c r="O403" s="320">
        <v>4.0200064264587533E-3</v>
      </c>
      <c r="P403" s="413">
        <v>0.9</v>
      </c>
      <c r="Q403" s="453">
        <v>6.0978016966560897E-2</v>
      </c>
      <c r="R403" s="349"/>
      <c r="S403" s="432"/>
      <c r="T403" s="426"/>
      <c r="U403" s="427"/>
      <c r="V403" s="433"/>
      <c r="W403" s="427"/>
      <c r="X403" s="434"/>
      <c r="Y403" s="341"/>
      <c r="Z403" s="430"/>
      <c r="AA403" s="341"/>
      <c r="AB403" s="431"/>
      <c r="AC403" s="431"/>
      <c r="AD403" s="348"/>
      <c r="AE403" s="404"/>
      <c r="AF403" s="403"/>
      <c r="AH403" s="374"/>
      <c r="AI403" s="373"/>
      <c r="AJ403" s="374"/>
    </row>
    <row r="404" spans="1:36" s="372" customFormat="1" ht="39.950000000000003" customHeight="1" x14ac:dyDescent="0.25">
      <c r="A404" s="368"/>
      <c r="B404" s="303" t="s">
        <v>341</v>
      </c>
      <c r="C404" s="299" t="s">
        <v>340</v>
      </c>
      <c r="D404" s="317" t="s">
        <v>226</v>
      </c>
      <c r="E404" s="317" t="s">
        <v>221</v>
      </c>
      <c r="F404" s="304">
        <v>44426</v>
      </c>
      <c r="G404" s="304">
        <v>44608</v>
      </c>
      <c r="H404" s="318" t="s">
        <v>228</v>
      </c>
      <c r="I404" s="301" t="s">
        <v>80</v>
      </c>
      <c r="J404" s="356">
        <v>9700000000</v>
      </c>
      <c r="K404" s="356">
        <v>9700000000</v>
      </c>
      <c r="L404" s="356">
        <v>9805238356</v>
      </c>
      <c r="M404" s="356">
        <v>9700000000</v>
      </c>
      <c r="N404" s="300">
        <v>0.09</v>
      </c>
      <c r="O404" s="320">
        <v>1.856860111269043E-2</v>
      </c>
      <c r="P404" s="413">
        <v>0.9</v>
      </c>
      <c r="Q404" s="453">
        <v>6.0978016966560897E-2</v>
      </c>
      <c r="R404" s="349"/>
      <c r="S404" s="432"/>
      <c r="T404" s="426"/>
      <c r="U404" s="427"/>
      <c r="V404" s="433"/>
      <c r="W404" s="427"/>
      <c r="X404" s="434"/>
      <c r="Y404" s="341"/>
      <c r="Z404" s="430"/>
      <c r="AA404" s="341"/>
      <c r="AB404" s="431"/>
      <c r="AC404" s="431"/>
      <c r="AD404" s="348"/>
      <c r="AE404" s="404"/>
      <c r="AF404" s="403"/>
      <c r="AH404" s="374"/>
      <c r="AI404" s="373"/>
      <c r="AJ404" s="374"/>
    </row>
    <row r="405" spans="1:36" s="274" customFormat="1" ht="39.950000000000003" customHeight="1" x14ac:dyDescent="0.25">
      <c r="A405" s="276"/>
      <c r="B405" s="303" t="s">
        <v>505</v>
      </c>
      <c r="C405" s="299" t="s">
        <v>466</v>
      </c>
      <c r="D405" s="317" t="s">
        <v>226</v>
      </c>
      <c r="E405" s="317" t="s">
        <v>221</v>
      </c>
      <c r="F405" s="304">
        <v>44431</v>
      </c>
      <c r="G405" s="304">
        <v>44613</v>
      </c>
      <c r="H405" s="318">
        <v>47116</v>
      </c>
      <c r="I405" s="301" t="s">
        <v>80</v>
      </c>
      <c r="J405" s="356">
        <v>500000000</v>
      </c>
      <c r="K405" s="356">
        <v>500000000</v>
      </c>
      <c r="L405" s="356">
        <v>503846575</v>
      </c>
      <c r="M405" s="356">
        <v>500000000</v>
      </c>
      <c r="N405" s="300">
        <v>7.1999999999999995E-2</v>
      </c>
      <c r="O405" s="320">
        <v>9.5714438725208407E-4</v>
      </c>
      <c r="P405" s="413">
        <v>0.9</v>
      </c>
      <c r="Q405" s="453">
        <v>6.2895564669911808E-2</v>
      </c>
      <c r="R405" s="349"/>
      <c r="S405" s="432"/>
      <c r="T405" s="426"/>
      <c r="U405" s="427"/>
      <c r="V405" s="433"/>
      <c r="W405" s="427"/>
      <c r="X405" s="434"/>
      <c r="Y405" s="341"/>
      <c r="Z405" s="430"/>
      <c r="AA405" s="341"/>
      <c r="AB405" s="431"/>
      <c r="AC405" s="431"/>
      <c r="AD405" s="348"/>
      <c r="AE405" s="346"/>
      <c r="AF405" s="341"/>
      <c r="AH405" s="348"/>
      <c r="AI405" s="338"/>
      <c r="AJ405" s="348"/>
    </row>
    <row r="406" spans="1:36" s="274" customFormat="1" ht="39.950000000000003" customHeight="1" x14ac:dyDescent="0.25">
      <c r="A406" s="276"/>
      <c r="B406" s="303" t="s">
        <v>506</v>
      </c>
      <c r="C406" s="299" t="s">
        <v>466</v>
      </c>
      <c r="D406" s="317" t="s">
        <v>226</v>
      </c>
      <c r="E406" s="317" t="s">
        <v>221</v>
      </c>
      <c r="F406" s="304">
        <v>44431</v>
      </c>
      <c r="G406" s="304">
        <v>44613</v>
      </c>
      <c r="H406" s="318">
        <v>47116</v>
      </c>
      <c r="I406" s="301" t="s">
        <v>80</v>
      </c>
      <c r="J406" s="356">
        <v>500000000</v>
      </c>
      <c r="K406" s="356">
        <v>500000000</v>
      </c>
      <c r="L406" s="356">
        <v>503846575</v>
      </c>
      <c r="M406" s="356">
        <v>500000000</v>
      </c>
      <c r="N406" s="300">
        <v>7.1999999999999995E-2</v>
      </c>
      <c r="O406" s="320">
        <v>9.5714438725208407E-4</v>
      </c>
      <c r="P406" s="413">
        <v>0.9</v>
      </c>
      <c r="Q406" s="453">
        <v>6.2895564669911808E-2</v>
      </c>
      <c r="R406" s="349"/>
      <c r="S406" s="432"/>
      <c r="T406" s="426"/>
      <c r="U406" s="427"/>
      <c r="V406" s="433"/>
      <c r="W406" s="427"/>
      <c r="X406" s="434"/>
      <c r="Y406" s="341"/>
      <c r="Z406" s="430"/>
      <c r="AA406" s="341"/>
      <c r="AB406" s="431"/>
      <c r="AC406" s="431"/>
      <c r="AD406" s="348"/>
      <c r="AE406" s="346"/>
      <c r="AF406" s="341"/>
      <c r="AH406" s="348"/>
      <c r="AI406" s="338"/>
      <c r="AJ406" s="348"/>
    </row>
    <row r="407" spans="1:36" s="274" customFormat="1" ht="39.950000000000003" customHeight="1" x14ac:dyDescent="0.25">
      <c r="A407" s="276"/>
      <c r="B407" s="303" t="s">
        <v>507</v>
      </c>
      <c r="C407" s="299" t="s">
        <v>466</v>
      </c>
      <c r="D407" s="317" t="s">
        <v>226</v>
      </c>
      <c r="E407" s="317" t="s">
        <v>221</v>
      </c>
      <c r="F407" s="304">
        <v>44431</v>
      </c>
      <c r="G407" s="304">
        <v>44613</v>
      </c>
      <c r="H407" s="318">
        <v>47116</v>
      </c>
      <c r="I407" s="301" t="s">
        <v>80</v>
      </c>
      <c r="J407" s="356">
        <v>500000000</v>
      </c>
      <c r="K407" s="356">
        <v>500000000</v>
      </c>
      <c r="L407" s="356">
        <v>503846575</v>
      </c>
      <c r="M407" s="356">
        <v>500000000</v>
      </c>
      <c r="N407" s="300">
        <v>7.1999999999999995E-2</v>
      </c>
      <c r="O407" s="320">
        <v>9.5714438725208407E-4</v>
      </c>
      <c r="P407" s="413">
        <v>0.9</v>
      </c>
      <c r="Q407" s="453">
        <v>6.2895564669911808E-2</v>
      </c>
      <c r="R407" s="349"/>
      <c r="S407" s="432"/>
      <c r="T407" s="426"/>
      <c r="U407" s="427"/>
      <c r="V407" s="433"/>
      <c r="W407" s="427"/>
      <c r="X407" s="434"/>
      <c r="Y407" s="341"/>
      <c r="Z407" s="430"/>
      <c r="AA407" s="341"/>
      <c r="AB407" s="431"/>
      <c r="AC407" s="431"/>
      <c r="AD407" s="348"/>
      <c r="AE407" s="346"/>
      <c r="AF407" s="341"/>
      <c r="AH407" s="348"/>
      <c r="AI407" s="338"/>
      <c r="AJ407" s="348"/>
    </row>
    <row r="408" spans="1:36" s="274" customFormat="1" ht="39.950000000000003" customHeight="1" x14ac:dyDescent="0.25">
      <c r="A408" s="276"/>
      <c r="B408" s="303" t="s">
        <v>508</v>
      </c>
      <c r="C408" s="299" t="s">
        <v>466</v>
      </c>
      <c r="D408" s="317" t="s">
        <v>226</v>
      </c>
      <c r="E408" s="317" t="s">
        <v>221</v>
      </c>
      <c r="F408" s="304">
        <v>44431</v>
      </c>
      <c r="G408" s="304">
        <v>44613</v>
      </c>
      <c r="H408" s="318">
        <v>47116</v>
      </c>
      <c r="I408" s="301" t="s">
        <v>80</v>
      </c>
      <c r="J408" s="356">
        <v>500000000</v>
      </c>
      <c r="K408" s="356">
        <v>500000000</v>
      </c>
      <c r="L408" s="356">
        <v>503846575</v>
      </c>
      <c r="M408" s="356">
        <v>500000000</v>
      </c>
      <c r="N408" s="300">
        <v>7.1999999999999995E-2</v>
      </c>
      <c r="O408" s="320">
        <v>9.5714438725208407E-4</v>
      </c>
      <c r="P408" s="413">
        <v>0.9</v>
      </c>
      <c r="Q408" s="453">
        <v>6.2895564669911808E-2</v>
      </c>
      <c r="R408" s="349"/>
      <c r="S408" s="432"/>
      <c r="T408" s="426"/>
      <c r="U408" s="427"/>
      <c r="V408" s="433"/>
      <c r="W408" s="427"/>
      <c r="X408" s="434"/>
      <c r="Y408" s="341"/>
      <c r="Z408" s="430"/>
      <c r="AA408" s="341"/>
      <c r="AB408" s="431"/>
      <c r="AC408" s="431"/>
      <c r="AD408" s="348"/>
      <c r="AE408" s="346"/>
      <c r="AF408" s="341"/>
      <c r="AH408" s="348"/>
      <c r="AI408" s="338"/>
      <c r="AJ408" s="348"/>
    </row>
    <row r="409" spans="1:36" s="274" customFormat="1" ht="39.950000000000003" customHeight="1" x14ac:dyDescent="0.25">
      <c r="A409" s="276"/>
      <c r="B409" s="303" t="s">
        <v>509</v>
      </c>
      <c r="C409" s="299" t="s">
        <v>466</v>
      </c>
      <c r="D409" s="317" t="s">
        <v>226</v>
      </c>
      <c r="E409" s="317" t="s">
        <v>221</v>
      </c>
      <c r="F409" s="304">
        <v>44431</v>
      </c>
      <c r="G409" s="304">
        <v>44613</v>
      </c>
      <c r="H409" s="318">
        <v>47116</v>
      </c>
      <c r="I409" s="301" t="s">
        <v>80</v>
      </c>
      <c r="J409" s="356">
        <v>500000000</v>
      </c>
      <c r="K409" s="356">
        <v>500000000</v>
      </c>
      <c r="L409" s="356">
        <v>503846575</v>
      </c>
      <c r="M409" s="356">
        <v>500000000</v>
      </c>
      <c r="N409" s="300">
        <v>7.1999999999999995E-2</v>
      </c>
      <c r="O409" s="320">
        <v>9.5714438725208407E-4</v>
      </c>
      <c r="P409" s="413">
        <v>0.9</v>
      </c>
      <c r="Q409" s="453">
        <v>6.2895564669911808E-2</v>
      </c>
      <c r="R409" s="349"/>
      <c r="S409" s="432"/>
      <c r="T409" s="426"/>
      <c r="U409" s="427"/>
      <c r="V409" s="433"/>
      <c r="W409" s="427"/>
      <c r="X409" s="434"/>
      <c r="Y409" s="341"/>
      <c r="Z409" s="430"/>
      <c r="AA409" s="341"/>
      <c r="AB409" s="431"/>
      <c r="AC409" s="431"/>
      <c r="AD409" s="348"/>
      <c r="AE409" s="346"/>
      <c r="AF409" s="341"/>
      <c r="AH409" s="348"/>
      <c r="AI409" s="338"/>
      <c r="AJ409" s="348"/>
    </row>
    <row r="410" spans="1:36" s="274" customFormat="1" ht="39.950000000000003" customHeight="1" x14ac:dyDescent="0.25">
      <c r="A410" s="276"/>
      <c r="B410" s="303" t="s">
        <v>510</v>
      </c>
      <c r="C410" s="299" t="s">
        <v>466</v>
      </c>
      <c r="D410" s="317" t="s">
        <v>226</v>
      </c>
      <c r="E410" s="317" t="s">
        <v>221</v>
      </c>
      <c r="F410" s="304">
        <v>44431</v>
      </c>
      <c r="G410" s="304">
        <v>44613</v>
      </c>
      <c r="H410" s="318">
        <v>47116</v>
      </c>
      <c r="I410" s="301" t="s">
        <v>80</v>
      </c>
      <c r="J410" s="356">
        <v>500000000</v>
      </c>
      <c r="K410" s="356">
        <v>500000000</v>
      </c>
      <c r="L410" s="356">
        <v>503846575</v>
      </c>
      <c r="M410" s="356">
        <v>500000000</v>
      </c>
      <c r="N410" s="300">
        <v>7.1999999999999995E-2</v>
      </c>
      <c r="O410" s="320">
        <v>9.5714438725208407E-4</v>
      </c>
      <c r="P410" s="413">
        <v>0.9</v>
      </c>
      <c r="Q410" s="453">
        <v>6.2895564669911808E-2</v>
      </c>
      <c r="R410" s="349"/>
      <c r="S410" s="432"/>
      <c r="T410" s="426"/>
      <c r="U410" s="427"/>
      <c r="V410" s="433"/>
      <c r="W410" s="427"/>
      <c r="X410" s="434"/>
      <c r="Y410" s="341"/>
      <c r="Z410" s="430"/>
      <c r="AA410" s="341"/>
      <c r="AB410" s="431"/>
      <c r="AC410" s="431"/>
      <c r="AD410" s="348"/>
      <c r="AE410" s="346"/>
      <c r="AF410" s="341"/>
      <c r="AH410" s="348"/>
      <c r="AI410" s="338"/>
      <c r="AJ410" s="348"/>
    </row>
    <row r="411" spans="1:36" s="274" customFormat="1" ht="39.950000000000003" customHeight="1" x14ac:dyDescent="0.25">
      <c r="A411" s="276"/>
      <c r="B411" s="303" t="s">
        <v>173</v>
      </c>
      <c r="C411" s="299" t="s">
        <v>163</v>
      </c>
      <c r="D411" s="317" t="s">
        <v>349</v>
      </c>
      <c r="E411" s="317" t="s">
        <v>221</v>
      </c>
      <c r="F411" s="304">
        <v>44435</v>
      </c>
      <c r="G411" s="304">
        <v>44617</v>
      </c>
      <c r="H411" s="318">
        <v>47050</v>
      </c>
      <c r="I411" s="301" t="s">
        <v>80</v>
      </c>
      <c r="J411" s="356">
        <v>100000000</v>
      </c>
      <c r="K411" s="356">
        <v>100000000</v>
      </c>
      <c r="L411" s="356">
        <v>100671233</v>
      </c>
      <c r="M411" s="356">
        <v>100000000</v>
      </c>
      <c r="N411" s="300">
        <v>7.0000000000000007E-2</v>
      </c>
      <c r="O411" s="320">
        <v>1.9142887745041682E-4</v>
      </c>
      <c r="P411" s="414">
        <v>1</v>
      </c>
      <c r="Q411" s="453">
        <v>0.30407512705888029</v>
      </c>
      <c r="R411" s="349"/>
      <c r="S411" s="432"/>
      <c r="T411" s="426"/>
      <c r="U411" s="427"/>
      <c r="V411" s="433"/>
      <c r="W411" s="427"/>
      <c r="X411" s="434"/>
      <c r="Y411" s="341"/>
      <c r="Z411" s="430"/>
      <c r="AA411" s="341"/>
      <c r="AB411" s="431"/>
      <c r="AC411" s="431"/>
      <c r="AD411" s="348"/>
      <c r="AE411" s="346"/>
      <c r="AF411" s="341"/>
      <c r="AH411" s="348"/>
      <c r="AI411" s="338"/>
      <c r="AJ411" s="348"/>
    </row>
    <row r="412" spans="1:36" s="274" customFormat="1" ht="39.950000000000003" customHeight="1" x14ac:dyDescent="0.25">
      <c r="A412" s="276"/>
      <c r="B412" s="303" t="s">
        <v>337</v>
      </c>
      <c r="C412" s="299" t="s">
        <v>339</v>
      </c>
      <c r="D412" s="317" t="s">
        <v>227</v>
      </c>
      <c r="E412" s="317" t="s">
        <v>221</v>
      </c>
      <c r="F412" s="304">
        <v>44438</v>
      </c>
      <c r="G412" s="304">
        <v>44620</v>
      </c>
      <c r="H412" s="318">
        <v>47833</v>
      </c>
      <c r="I412" s="301" t="s">
        <v>80</v>
      </c>
      <c r="J412" s="356">
        <v>29700000000</v>
      </c>
      <c r="K412" s="356">
        <v>29700000000</v>
      </c>
      <c r="L412" s="356">
        <v>29934345205</v>
      </c>
      <c r="M412" s="356">
        <v>29700000000</v>
      </c>
      <c r="N412" s="300">
        <v>0.09</v>
      </c>
      <c r="O412" s="320">
        <v>5.6854376602773794E-2</v>
      </c>
      <c r="P412" s="413">
        <v>0.7</v>
      </c>
      <c r="Q412" s="453">
        <v>0.14277484934840329</v>
      </c>
      <c r="R412" s="349"/>
      <c r="S412" s="432"/>
      <c r="T412" s="426"/>
      <c r="U412" s="427"/>
      <c r="V412" s="433"/>
      <c r="W412" s="427"/>
      <c r="X412" s="434"/>
      <c r="Y412" s="341"/>
      <c r="Z412" s="430"/>
      <c r="AA412" s="341"/>
      <c r="AB412" s="431"/>
      <c r="AC412" s="431"/>
      <c r="AD412" s="348"/>
      <c r="AE412" s="346"/>
      <c r="AF412" s="341"/>
      <c r="AH412" s="348"/>
      <c r="AI412" s="338"/>
      <c r="AJ412" s="348"/>
    </row>
    <row r="413" spans="1:36" s="274" customFormat="1" ht="39.950000000000003" customHeight="1" x14ac:dyDescent="0.25">
      <c r="A413" s="276"/>
      <c r="B413" s="303" t="s">
        <v>535</v>
      </c>
      <c r="C413" s="299" t="s">
        <v>109</v>
      </c>
      <c r="D413" s="317" t="s">
        <v>227</v>
      </c>
      <c r="E413" s="317" t="s">
        <v>221</v>
      </c>
      <c r="F413" s="304">
        <v>44438</v>
      </c>
      <c r="G413" s="304">
        <v>44620</v>
      </c>
      <c r="H413" s="318">
        <v>45446</v>
      </c>
      <c r="I413" s="301" t="s">
        <v>80</v>
      </c>
      <c r="J413" s="356">
        <v>77000000</v>
      </c>
      <c r="K413" s="356">
        <v>77000000</v>
      </c>
      <c r="L413" s="356">
        <v>77607562</v>
      </c>
      <c r="M413" s="356">
        <v>77000000</v>
      </c>
      <c r="N413" s="300">
        <v>0.09</v>
      </c>
      <c r="O413" s="320">
        <v>1.4740023563682096E-4</v>
      </c>
      <c r="P413" s="413">
        <v>0.7</v>
      </c>
      <c r="Q413" s="453">
        <v>1.1687453251924169E-2</v>
      </c>
      <c r="R413" s="349"/>
      <c r="S413" s="432"/>
      <c r="T413" s="426"/>
      <c r="U413" s="427"/>
      <c r="V413" s="433"/>
      <c r="W413" s="427"/>
      <c r="X413" s="434"/>
      <c r="Y413" s="341"/>
      <c r="Z413" s="430"/>
      <c r="AA413" s="341"/>
      <c r="AB413" s="431"/>
      <c r="AC413" s="431"/>
      <c r="AD413" s="348"/>
      <c r="AE413" s="346"/>
      <c r="AF413" s="341"/>
      <c r="AH413" s="348"/>
      <c r="AI413" s="338"/>
      <c r="AJ413" s="348"/>
    </row>
    <row r="414" spans="1:36" s="274" customFormat="1" ht="39.950000000000003" customHeight="1" x14ac:dyDescent="0.25">
      <c r="A414" s="276"/>
      <c r="B414" s="303" t="s">
        <v>511</v>
      </c>
      <c r="C414" s="299" t="s">
        <v>163</v>
      </c>
      <c r="D414" s="317" t="s">
        <v>349</v>
      </c>
      <c r="E414" s="317" t="s">
        <v>221</v>
      </c>
      <c r="F414" s="304">
        <v>44440</v>
      </c>
      <c r="G414" s="304">
        <v>44622</v>
      </c>
      <c r="H414" s="318">
        <v>49737</v>
      </c>
      <c r="I414" s="301" t="s">
        <v>80</v>
      </c>
      <c r="J414" s="356">
        <v>8000000000</v>
      </c>
      <c r="K414" s="356">
        <v>8000000000</v>
      </c>
      <c r="L414" s="356">
        <v>8047342466</v>
      </c>
      <c r="M414" s="356">
        <v>8000000000</v>
      </c>
      <c r="N414" s="300">
        <v>7.1999999999999995E-2</v>
      </c>
      <c r="O414" s="320">
        <v>1.5314310196033345E-2</v>
      </c>
      <c r="P414" s="414">
        <v>1</v>
      </c>
      <c r="Q414" s="453">
        <v>0.30407512705888029</v>
      </c>
      <c r="R414" s="349"/>
      <c r="S414" s="432"/>
      <c r="T414" s="426"/>
      <c r="U414" s="427"/>
      <c r="V414" s="433"/>
      <c r="W414" s="427"/>
      <c r="X414" s="434"/>
      <c r="Y414" s="341"/>
      <c r="Z414" s="430"/>
      <c r="AA414" s="341"/>
      <c r="AB414" s="431"/>
      <c r="AC414" s="431"/>
      <c r="AD414" s="348"/>
      <c r="AE414" s="346"/>
      <c r="AF414" s="341"/>
      <c r="AH414" s="348"/>
      <c r="AI414" s="338"/>
      <c r="AJ414" s="348"/>
    </row>
    <row r="415" spans="1:36" s="274" customFormat="1" ht="39.950000000000003" customHeight="1" x14ac:dyDescent="0.25">
      <c r="A415" s="276"/>
      <c r="B415" s="303" t="s">
        <v>266</v>
      </c>
      <c r="C415" s="299" t="s">
        <v>139</v>
      </c>
      <c r="D415" s="317" t="s">
        <v>226</v>
      </c>
      <c r="E415" s="317" t="s">
        <v>221</v>
      </c>
      <c r="F415" s="304">
        <v>44445</v>
      </c>
      <c r="G415" s="304">
        <v>44627</v>
      </c>
      <c r="H415" s="318">
        <v>45180</v>
      </c>
      <c r="I415" s="301" t="s">
        <v>80</v>
      </c>
      <c r="J415" s="356">
        <v>500000000</v>
      </c>
      <c r="K415" s="356">
        <v>500000000</v>
      </c>
      <c r="L415" s="356">
        <v>502465753</v>
      </c>
      <c r="M415" s="356">
        <v>500000000</v>
      </c>
      <c r="N415" s="300">
        <v>7.1999999999999995E-2</v>
      </c>
      <c r="O415" s="320">
        <v>9.5714438725208407E-4</v>
      </c>
      <c r="P415" s="413">
        <v>0.9</v>
      </c>
      <c r="Q415" s="453">
        <v>0.10739417667387435</v>
      </c>
      <c r="R415" s="349"/>
      <c r="S415" s="432"/>
      <c r="T415" s="426"/>
      <c r="U415" s="427"/>
      <c r="V415" s="433"/>
      <c r="W415" s="427"/>
      <c r="X415" s="434"/>
      <c r="Y415" s="341"/>
      <c r="Z415" s="430"/>
      <c r="AA415" s="341"/>
      <c r="AB415" s="431"/>
      <c r="AC415" s="431"/>
      <c r="AD415" s="348"/>
      <c r="AE415" s="346"/>
      <c r="AF415" s="341"/>
      <c r="AH415" s="348"/>
      <c r="AI415" s="338"/>
      <c r="AJ415" s="348"/>
    </row>
    <row r="416" spans="1:36" s="274" customFormat="1" ht="39.950000000000003" customHeight="1" x14ac:dyDescent="0.25">
      <c r="A416" s="276"/>
      <c r="B416" s="303" t="s">
        <v>267</v>
      </c>
      <c r="C416" s="299" t="s">
        <v>139</v>
      </c>
      <c r="D416" s="317" t="s">
        <v>226</v>
      </c>
      <c r="E416" s="317" t="s">
        <v>221</v>
      </c>
      <c r="F416" s="304">
        <v>44445</v>
      </c>
      <c r="G416" s="304">
        <v>44627</v>
      </c>
      <c r="H416" s="318">
        <v>45180</v>
      </c>
      <c r="I416" s="301" t="s">
        <v>80</v>
      </c>
      <c r="J416" s="356">
        <v>500000000</v>
      </c>
      <c r="K416" s="356">
        <v>500000000</v>
      </c>
      <c r="L416" s="356">
        <v>502465753</v>
      </c>
      <c r="M416" s="356">
        <v>500000000</v>
      </c>
      <c r="N416" s="300">
        <v>7.1999999999999995E-2</v>
      </c>
      <c r="O416" s="320">
        <v>9.5714438725208407E-4</v>
      </c>
      <c r="P416" s="413">
        <v>0.9</v>
      </c>
      <c r="Q416" s="453">
        <v>0.10739417667387435</v>
      </c>
      <c r="R416" s="349"/>
      <c r="S416" s="432"/>
      <c r="T416" s="426"/>
      <c r="U416" s="427"/>
      <c r="V416" s="433"/>
      <c r="W416" s="427"/>
      <c r="X416" s="434"/>
      <c r="Y416" s="341"/>
      <c r="Z416" s="430"/>
      <c r="AA416" s="341"/>
      <c r="AB416" s="431"/>
      <c r="AC416" s="431"/>
      <c r="AD416" s="348"/>
      <c r="AE416" s="346"/>
      <c r="AF416" s="341"/>
      <c r="AH416" s="348"/>
      <c r="AI416" s="338"/>
      <c r="AJ416" s="348"/>
    </row>
    <row r="417" spans="1:36" s="274" customFormat="1" ht="39.950000000000003" customHeight="1" x14ac:dyDescent="0.25">
      <c r="A417" s="276"/>
      <c r="B417" s="303" t="s">
        <v>268</v>
      </c>
      <c r="C417" s="299" t="s">
        <v>139</v>
      </c>
      <c r="D417" s="317" t="s">
        <v>226</v>
      </c>
      <c r="E417" s="317" t="s">
        <v>221</v>
      </c>
      <c r="F417" s="304">
        <v>44445</v>
      </c>
      <c r="G417" s="304">
        <v>44627</v>
      </c>
      <c r="H417" s="318">
        <v>45180</v>
      </c>
      <c r="I417" s="301" t="s">
        <v>80</v>
      </c>
      <c r="J417" s="356">
        <v>500000000</v>
      </c>
      <c r="K417" s="356">
        <v>500000000</v>
      </c>
      <c r="L417" s="356">
        <v>502465753</v>
      </c>
      <c r="M417" s="356">
        <v>500000000</v>
      </c>
      <c r="N417" s="300">
        <v>7.1999999999999995E-2</v>
      </c>
      <c r="O417" s="320">
        <v>9.5714438725208407E-4</v>
      </c>
      <c r="P417" s="413">
        <v>0.9</v>
      </c>
      <c r="Q417" s="453">
        <v>0.10739417667387435</v>
      </c>
      <c r="R417" s="349"/>
      <c r="S417" s="432"/>
      <c r="T417" s="426"/>
      <c r="U417" s="427"/>
      <c r="V417" s="433"/>
      <c r="W417" s="427"/>
      <c r="X417" s="434"/>
      <c r="Y417" s="341"/>
      <c r="Z417" s="430"/>
      <c r="AA417" s="341"/>
      <c r="AB417" s="431"/>
      <c r="AC417" s="431"/>
      <c r="AD417" s="348"/>
      <c r="AE417" s="346"/>
      <c r="AF417" s="341"/>
      <c r="AH417" s="348"/>
      <c r="AI417" s="338"/>
      <c r="AJ417" s="348"/>
    </row>
    <row r="418" spans="1:36" s="274" customFormat="1" ht="39.950000000000003" customHeight="1" x14ac:dyDescent="0.25">
      <c r="A418" s="276"/>
      <c r="B418" s="303" t="s">
        <v>269</v>
      </c>
      <c r="C418" s="299" t="s">
        <v>139</v>
      </c>
      <c r="D418" s="317" t="s">
        <v>226</v>
      </c>
      <c r="E418" s="317" t="s">
        <v>221</v>
      </c>
      <c r="F418" s="304">
        <v>44445</v>
      </c>
      <c r="G418" s="304">
        <v>44627</v>
      </c>
      <c r="H418" s="318">
        <v>45180</v>
      </c>
      <c r="I418" s="301" t="s">
        <v>80</v>
      </c>
      <c r="J418" s="356">
        <v>500000000</v>
      </c>
      <c r="K418" s="356">
        <v>500000000</v>
      </c>
      <c r="L418" s="356">
        <v>502465753</v>
      </c>
      <c r="M418" s="356">
        <v>500000000</v>
      </c>
      <c r="N418" s="300">
        <v>7.1999999999999995E-2</v>
      </c>
      <c r="O418" s="320">
        <v>9.5714438725208407E-4</v>
      </c>
      <c r="P418" s="413">
        <v>0.9</v>
      </c>
      <c r="Q418" s="453">
        <v>0.10739417667387435</v>
      </c>
      <c r="R418" s="349"/>
      <c r="S418" s="432"/>
      <c r="T418" s="426"/>
      <c r="U418" s="427"/>
      <c r="V418" s="433"/>
      <c r="W418" s="427"/>
      <c r="X418" s="434"/>
      <c r="Y418" s="341"/>
      <c r="Z418" s="430"/>
      <c r="AA418" s="341"/>
      <c r="AB418" s="431"/>
      <c r="AC418" s="431"/>
      <c r="AD418" s="348"/>
      <c r="AE418" s="346"/>
      <c r="AF418" s="341"/>
      <c r="AH418" s="348"/>
      <c r="AI418" s="338"/>
      <c r="AJ418" s="348"/>
    </row>
    <row r="419" spans="1:36" s="274" customFormat="1" ht="39.950000000000003" customHeight="1" x14ac:dyDescent="0.25">
      <c r="A419" s="276"/>
      <c r="B419" s="303" t="s">
        <v>270</v>
      </c>
      <c r="C419" s="299" t="s">
        <v>139</v>
      </c>
      <c r="D419" s="317" t="s">
        <v>226</v>
      </c>
      <c r="E419" s="317" t="s">
        <v>221</v>
      </c>
      <c r="F419" s="304">
        <v>44445</v>
      </c>
      <c r="G419" s="304">
        <v>44627</v>
      </c>
      <c r="H419" s="318">
        <v>45180</v>
      </c>
      <c r="I419" s="301" t="s">
        <v>80</v>
      </c>
      <c r="J419" s="356">
        <v>500000000</v>
      </c>
      <c r="K419" s="356">
        <v>500000000</v>
      </c>
      <c r="L419" s="356">
        <v>502465753</v>
      </c>
      <c r="M419" s="356">
        <v>500000000</v>
      </c>
      <c r="N419" s="300">
        <v>7.1999999999999995E-2</v>
      </c>
      <c r="O419" s="320">
        <v>9.5714438725208407E-4</v>
      </c>
      <c r="P419" s="413">
        <v>0.9</v>
      </c>
      <c r="Q419" s="453">
        <v>0.10739417667387435</v>
      </c>
      <c r="R419" s="349"/>
      <c r="S419" s="432"/>
      <c r="T419" s="426"/>
      <c r="U419" s="427"/>
      <c r="V419" s="433"/>
      <c r="W419" s="427"/>
      <c r="X419" s="434"/>
      <c r="Y419" s="341"/>
      <c r="Z419" s="430"/>
      <c r="AA419" s="341"/>
      <c r="AB419" s="431"/>
      <c r="AC419" s="431"/>
      <c r="AD419" s="348"/>
      <c r="AE419" s="346"/>
      <c r="AF419" s="341"/>
      <c r="AH419" s="348"/>
      <c r="AI419" s="338"/>
      <c r="AJ419" s="348"/>
    </row>
    <row r="420" spans="1:36" s="274" customFormat="1" ht="39.950000000000003" customHeight="1" x14ac:dyDescent="0.25">
      <c r="A420" s="276"/>
      <c r="B420" s="303" t="s">
        <v>271</v>
      </c>
      <c r="C420" s="299" t="s">
        <v>139</v>
      </c>
      <c r="D420" s="317" t="s">
        <v>226</v>
      </c>
      <c r="E420" s="317" t="s">
        <v>221</v>
      </c>
      <c r="F420" s="304">
        <v>44445</v>
      </c>
      <c r="G420" s="304">
        <v>44627</v>
      </c>
      <c r="H420" s="318">
        <v>45180</v>
      </c>
      <c r="I420" s="301" t="s">
        <v>80</v>
      </c>
      <c r="J420" s="356">
        <v>500000000</v>
      </c>
      <c r="K420" s="356">
        <v>500000000</v>
      </c>
      <c r="L420" s="356">
        <v>502465753</v>
      </c>
      <c r="M420" s="356">
        <v>500000000</v>
      </c>
      <c r="N420" s="300">
        <v>7.1999999999999995E-2</v>
      </c>
      <c r="O420" s="320">
        <v>9.5714438725208407E-4</v>
      </c>
      <c r="P420" s="413">
        <v>0.9</v>
      </c>
      <c r="Q420" s="453">
        <v>0.10739417667387435</v>
      </c>
      <c r="R420" s="349"/>
      <c r="S420" s="432"/>
      <c r="T420" s="426"/>
      <c r="U420" s="427"/>
      <c r="V420" s="433"/>
      <c r="W420" s="427"/>
      <c r="X420" s="434"/>
      <c r="Y420" s="341"/>
      <c r="Z420" s="430"/>
      <c r="AA420" s="341"/>
      <c r="AB420" s="431"/>
      <c r="AC420" s="431"/>
      <c r="AD420" s="348"/>
      <c r="AE420" s="346"/>
      <c r="AF420" s="341"/>
      <c r="AH420" s="348"/>
      <c r="AI420" s="338"/>
      <c r="AJ420" s="348"/>
    </row>
    <row r="421" spans="1:36" s="274" customFormat="1" ht="39.950000000000003" customHeight="1" x14ac:dyDescent="0.25">
      <c r="A421" s="276"/>
      <c r="B421" s="303" t="s">
        <v>272</v>
      </c>
      <c r="C421" s="299" t="s">
        <v>139</v>
      </c>
      <c r="D421" s="317" t="s">
        <v>226</v>
      </c>
      <c r="E421" s="317" t="s">
        <v>221</v>
      </c>
      <c r="F421" s="304">
        <v>44445</v>
      </c>
      <c r="G421" s="304">
        <v>44627</v>
      </c>
      <c r="H421" s="318">
        <v>45180</v>
      </c>
      <c r="I421" s="301" t="s">
        <v>80</v>
      </c>
      <c r="J421" s="356">
        <v>500000000</v>
      </c>
      <c r="K421" s="356">
        <v>500000000</v>
      </c>
      <c r="L421" s="356">
        <v>502465753</v>
      </c>
      <c r="M421" s="356">
        <v>500000000</v>
      </c>
      <c r="N421" s="300">
        <v>7.1999999999999995E-2</v>
      </c>
      <c r="O421" s="320">
        <v>9.5714438725208407E-4</v>
      </c>
      <c r="P421" s="413">
        <v>0.9</v>
      </c>
      <c r="Q421" s="453">
        <v>0.10739417667387435</v>
      </c>
      <c r="R421" s="349"/>
      <c r="S421" s="432"/>
      <c r="T421" s="426"/>
      <c r="U421" s="427"/>
      <c r="V421" s="433"/>
      <c r="W421" s="427"/>
      <c r="X421" s="434"/>
      <c r="Y421" s="341"/>
      <c r="Z421" s="430"/>
      <c r="AA421" s="341"/>
      <c r="AB421" s="431"/>
      <c r="AC421" s="431"/>
      <c r="AD421" s="348"/>
      <c r="AE421" s="346"/>
      <c r="AF421" s="341"/>
      <c r="AH421" s="348"/>
      <c r="AI421" s="338"/>
      <c r="AJ421" s="348"/>
    </row>
    <row r="422" spans="1:36" s="274" customFormat="1" ht="39.950000000000003" customHeight="1" x14ac:dyDescent="0.25">
      <c r="A422" s="276"/>
      <c r="B422" s="303" t="s">
        <v>273</v>
      </c>
      <c r="C422" s="299" t="s">
        <v>139</v>
      </c>
      <c r="D422" s="317" t="s">
        <v>226</v>
      </c>
      <c r="E422" s="317" t="s">
        <v>221</v>
      </c>
      <c r="F422" s="304">
        <v>44445</v>
      </c>
      <c r="G422" s="304">
        <v>44627</v>
      </c>
      <c r="H422" s="318">
        <v>45180</v>
      </c>
      <c r="I422" s="301" t="s">
        <v>80</v>
      </c>
      <c r="J422" s="356">
        <v>500000000</v>
      </c>
      <c r="K422" s="356">
        <v>500000000</v>
      </c>
      <c r="L422" s="356">
        <v>502465753</v>
      </c>
      <c r="M422" s="356">
        <v>500000000</v>
      </c>
      <c r="N422" s="300">
        <v>7.1999999999999995E-2</v>
      </c>
      <c r="O422" s="320">
        <v>9.5714438725208407E-4</v>
      </c>
      <c r="P422" s="413">
        <v>0.9</v>
      </c>
      <c r="Q422" s="453">
        <v>0.10739417667387435</v>
      </c>
      <c r="R422" s="349"/>
      <c r="S422" s="432"/>
      <c r="T422" s="426"/>
      <c r="U422" s="427"/>
      <c r="V422" s="433"/>
      <c r="W422" s="427"/>
      <c r="X422" s="434"/>
      <c r="Y422" s="341"/>
      <c r="Z422" s="430"/>
      <c r="AA422" s="341"/>
      <c r="AB422" s="431"/>
      <c r="AC422" s="431"/>
      <c r="AD422" s="348"/>
      <c r="AE422" s="346"/>
      <c r="AF422" s="341"/>
      <c r="AH422" s="348"/>
      <c r="AI422" s="338"/>
      <c r="AJ422" s="348"/>
    </row>
    <row r="423" spans="1:36" s="274" customFormat="1" ht="39.950000000000003" customHeight="1" x14ac:dyDescent="0.25">
      <c r="A423" s="276"/>
      <c r="B423" s="303" t="s">
        <v>274</v>
      </c>
      <c r="C423" s="299" t="s">
        <v>139</v>
      </c>
      <c r="D423" s="317" t="s">
        <v>226</v>
      </c>
      <c r="E423" s="317" t="s">
        <v>221</v>
      </c>
      <c r="F423" s="304">
        <v>44445</v>
      </c>
      <c r="G423" s="304">
        <v>44627</v>
      </c>
      <c r="H423" s="318">
        <v>45180</v>
      </c>
      <c r="I423" s="301" t="s">
        <v>80</v>
      </c>
      <c r="J423" s="356">
        <v>500000000</v>
      </c>
      <c r="K423" s="356">
        <v>500000000</v>
      </c>
      <c r="L423" s="356">
        <v>502465753</v>
      </c>
      <c r="M423" s="356">
        <v>500000000</v>
      </c>
      <c r="N423" s="300">
        <v>7.1999999999999995E-2</v>
      </c>
      <c r="O423" s="320">
        <v>9.5714438725208407E-4</v>
      </c>
      <c r="P423" s="413">
        <v>0.9</v>
      </c>
      <c r="Q423" s="453">
        <v>0.10739417667387435</v>
      </c>
      <c r="R423" s="349"/>
      <c r="S423" s="432"/>
      <c r="T423" s="426"/>
      <c r="U423" s="427"/>
      <c r="V423" s="433"/>
      <c r="W423" s="427"/>
      <c r="X423" s="434"/>
      <c r="Y423" s="341"/>
      <c r="Z423" s="430"/>
      <c r="AA423" s="341"/>
      <c r="AB423" s="431"/>
      <c r="AC423" s="431"/>
      <c r="AD423" s="348"/>
      <c r="AE423" s="346"/>
      <c r="AF423" s="341"/>
      <c r="AH423" s="348"/>
      <c r="AI423" s="338"/>
      <c r="AJ423" s="348"/>
    </row>
    <row r="424" spans="1:36" s="274" customFormat="1" ht="39.950000000000003" customHeight="1" x14ac:dyDescent="0.25">
      <c r="A424" s="276"/>
      <c r="B424" s="303" t="s">
        <v>275</v>
      </c>
      <c r="C424" s="299" t="s">
        <v>139</v>
      </c>
      <c r="D424" s="317" t="s">
        <v>226</v>
      </c>
      <c r="E424" s="317" t="s">
        <v>221</v>
      </c>
      <c r="F424" s="304">
        <v>44445</v>
      </c>
      <c r="G424" s="304">
        <v>44627</v>
      </c>
      <c r="H424" s="318">
        <v>45180</v>
      </c>
      <c r="I424" s="301" t="s">
        <v>80</v>
      </c>
      <c r="J424" s="356">
        <v>500000000</v>
      </c>
      <c r="K424" s="356">
        <v>500000000</v>
      </c>
      <c r="L424" s="356">
        <v>502465753</v>
      </c>
      <c r="M424" s="356">
        <v>500000000</v>
      </c>
      <c r="N424" s="300">
        <v>7.1999999999999995E-2</v>
      </c>
      <c r="O424" s="320">
        <v>9.5714438725208407E-4</v>
      </c>
      <c r="P424" s="413">
        <v>0.9</v>
      </c>
      <c r="Q424" s="453">
        <v>0.10739417667387435</v>
      </c>
      <c r="R424" s="349"/>
      <c r="S424" s="432"/>
      <c r="T424" s="426"/>
      <c r="U424" s="427"/>
      <c r="V424" s="433"/>
      <c r="W424" s="427"/>
      <c r="X424" s="434"/>
      <c r="Y424" s="341"/>
      <c r="Z424" s="430"/>
      <c r="AA424" s="341"/>
      <c r="AB424" s="431"/>
      <c r="AC424" s="431"/>
      <c r="AD424" s="348"/>
      <c r="AE424" s="346"/>
      <c r="AF424" s="341"/>
      <c r="AH424" s="348"/>
      <c r="AI424" s="338"/>
      <c r="AJ424" s="348"/>
    </row>
    <row r="425" spans="1:36" s="274" customFormat="1" ht="39.950000000000003" customHeight="1" x14ac:dyDescent="0.25">
      <c r="A425" s="276"/>
      <c r="B425" s="303" t="s">
        <v>276</v>
      </c>
      <c r="C425" s="299" t="s">
        <v>139</v>
      </c>
      <c r="D425" s="317" t="s">
        <v>226</v>
      </c>
      <c r="E425" s="317" t="s">
        <v>221</v>
      </c>
      <c r="F425" s="304">
        <v>44445</v>
      </c>
      <c r="G425" s="304">
        <v>44627</v>
      </c>
      <c r="H425" s="318">
        <v>45180</v>
      </c>
      <c r="I425" s="301" t="s">
        <v>80</v>
      </c>
      <c r="J425" s="356">
        <v>500000000</v>
      </c>
      <c r="K425" s="356">
        <v>500000000</v>
      </c>
      <c r="L425" s="356">
        <v>502465753</v>
      </c>
      <c r="M425" s="356">
        <v>500000000</v>
      </c>
      <c r="N425" s="300">
        <v>7.1999999999999995E-2</v>
      </c>
      <c r="O425" s="320">
        <v>9.5714438725208407E-4</v>
      </c>
      <c r="P425" s="413">
        <v>0.9</v>
      </c>
      <c r="Q425" s="453">
        <v>0.10739417667387435</v>
      </c>
      <c r="R425" s="349"/>
      <c r="S425" s="432"/>
      <c r="T425" s="426"/>
      <c r="U425" s="427"/>
      <c r="V425" s="433"/>
      <c r="W425" s="427"/>
      <c r="X425" s="434"/>
      <c r="Y425" s="341"/>
      <c r="Z425" s="430"/>
      <c r="AA425" s="341"/>
      <c r="AB425" s="431"/>
      <c r="AC425" s="431"/>
      <c r="AD425" s="348"/>
      <c r="AE425" s="346"/>
      <c r="AF425" s="341"/>
      <c r="AH425" s="348"/>
      <c r="AI425" s="338"/>
      <c r="AJ425" s="348"/>
    </row>
    <row r="426" spans="1:36" s="274" customFormat="1" ht="39.950000000000003" customHeight="1" x14ac:dyDescent="0.25">
      <c r="A426" s="276"/>
      <c r="B426" s="303" t="s">
        <v>277</v>
      </c>
      <c r="C426" s="299" t="s">
        <v>139</v>
      </c>
      <c r="D426" s="317" t="s">
        <v>226</v>
      </c>
      <c r="E426" s="317" t="s">
        <v>221</v>
      </c>
      <c r="F426" s="304">
        <v>44445</v>
      </c>
      <c r="G426" s="304">
        <v>44627</v>
      </c>
      <c r="H426" s="318">
        <v>45180</v>
      </c>
      <c r="I426" s="301" t="s">
        <v>80</v>
      </c>
      <c r="J426" s="356">
        <v>500000000</v>
      </c>
      <c r="K426" s="356">
        <v>500000000</v>
      </c>
      <c r="L426" s="356">
        <v>502465753</v>
      </c>
      <c r="M426" s="356">
        <v>500000000</v>
      </c>
      <c r="N426" s="300">
        <v>7.1999999999999995E-2</v>
      </c>
      <c r="O426" s="320">
        <v>9.5714438725208407E-4</v>
      </c>
      <c r="P426" s="413">
        <v>0.9</v>
      </c>
      <c r="Q426" s="453">
        <v>0.10739417667387435</v>
      </c>
      <c r="R426" s="349"/>
      <c r="S426" s="432"/>
      <c r="T426" s="426"/>
      <c r="U426" s="427"/>
      <c r="V426" s="433"/>
      <c r="W426" s="427"/>
      <c r="X426" s="434"/>
      <c r="Y426" s="341"/>
      <c r="Z426" s="430"/>
      <c r="AA426" s="341"/>
      <c r="AB426" s="431"/>
      <c r="AC426" s="431"/>
      <c r="AD426" s="348"/>
      <c r="AE426" s="346"/>
      <c r="AF426" s="341"/>
      <c r="AH426" s="348"/>
      <c r="AI426" s="338"/>
      <c r="AJ426" s="348"/>
    </row>
    <row r="427" spans="1:36" s="274" customFormat="1" ht="39.950000000000003" customHeight="1" x14ac:dyDescent="0.25">
      <c r="A427" s="276"/>
      <c r="B427" s="303" t="s">
        <v>278</v>
      </c>
      <c r="C427" s="299" t="s">
        <v>139</v>
      </c>
      <c r="D427" s="317" t="s">
        <v>226</v>
      </c>
      <c r="E427" s="317" t="s">
        <v>221</v>
      </c>
      <c r="F427" s="304">
        <v>44445</v>
      </c>
      <c r="G427" s="304">
        <v>44627</v>
      </c>
      <c r="H427" s="318">
        <v>45180</v>
      </c>
      <c r="I427" s="301" t="s">
        <v>80</v>
      </c>
      <c r="J427" s="356">
        <v>500000000</v>
      </c>
      <c r="K427" s="356">
        <v>500000000</v>
      </c>
      <c r="L427" s="356">
        <v>502465753</v>
      </c>
      <c r="M427" s="356">
        <v>500000000</v>
      </c>
      <c r="N427" s="300">
        <v>7.1999999999999995E-2</v>
      </c>
      <c r="O427" s="320">
        <v>9.5714438725208407E-4</v>
      </c>
      <c r="P427" s="413">
        <v>0.9</v>
      </c>
      <c r="Q427" s="453">
        <v>0.10739417667387435</v>
      </c>
      <c r="R427" s="349"/>
      <c r="S427" s="432"/>
      <c r="T427" s="426"/>
      <c r="U427" s="427"/>
      <c r="V427" s="433"/>
      <c r="W427" s="427"/>
      <c r="X427" s="434"/>
      <c r="Y427" s="341"/>
      <c r="Z427" s="430"/>
      <c r="AA427" s="341"/>
      <c r="AB427" s="431"/>
      <c r="AC427" s="431"/>
      <c r="AD427" s="348"/>
      <c r="AE427" s="346"/>
      <c r="AF427" s="341"/>
      <c r="AH427" s="348"/>
      <c r="AI427" s="338"/>
      <c r="AJ427" s="348"/>
    </row>
    <row r="428" spans="1:36" s="274" customFormat="1" ht="39.950000000000003" customHeight="1" x14ac:dyDescent="0.25">
      <c r="A428" s="276"/>
      <c r="B428" s="303" t="s">
        <v>280</v>
      </c>
      <c r="C428" s="299" t="s">
        <v>139</v>
      </c>
      <c r="D428" s="317" t="s">
        <v>226</v>
      </c>
      <c r="E428" s="317" t="s">
        <v>221</v>
      </c>
      <c r="F428" s="304">
        <v>44445</v>
      </c>
      <c r="G428" s="304">
        <v>44627</v>
      </c>
      <c r="H428" s="318">
        <v>45180</v>
      </c>
      <c r="I428" s="301" t="s">
        <v>80</v>
      </c>
      <c r="J428" s="356">
        <v>500000000</v>
      </c>
      <c r="K428" s="356">
        <v>500000000</v>
      </c>
      <c r="L428" s="356">
        <v>502465753</v>
      </c>
      <c r="M428" s="356">
        <v>500000000</v>
      </c>
      <c r="N428" s="300">
        <v>7.1999999999999995E-2</v>
      </c>
      <c r="O428" s="320">
        <v>9.5714438725208407E-4</v>
      </c>
      <c r="P428" s="413">
        <v>0.9</v>
      </c>
      <c r="Q428" s="453">
        <v>0.10739417667387435</v>
      </c>
      <c r="R428" s="349"/>
      <c r="S428" s="432"/>
      <c r="T428" s="426"/>
      <c r="U428" s="427"/>
      <c r="V428" s="433"/>
      <c r="W428" s="427"/>
      <c r="X428" s="434"/>
      <c r="Y428" s="341"/>
      <c r="Z428" s="430"/>
      <c r="AA428" s="341"/>
      <c r="AB428" s="431"/>
      <c r="AC428" s="431"/>
      <c r="AD428" s="348"/>
      <c r="AE428" s="346"/>
      <c r="AF428" s="341"/>
      <c r="AH428" s="348"/>
      <c r="AI428" s="338"/>
      <c r="AJ428" s="348"/>
    </row>
    <row r="429" spans="1:36" s="274" customFormat="1" ht="39.950000000000003" customHeight="1" x14ac:dyDescent="0.25">
      <c r="A429" s="276"/>
      <c r="B429" s="303" t="s">
        <v>281</v>
      </c>
      <c r="C429" s="299" t="s">
        <v>139</v>
      </c>
      <c r="D429" s="317" t="s">
        <v>226</v>
      </c>
      <c r="E429" s="317" t="s">
        <v>221</v>
      </c>
      <c r="F429" s="304">
        <v>44445</v>
      </c>
      <c r="G429" s="304">
        <v>44627</v>
      </c>
      <c r="H429" s="318">
        <v>45180</v>
      </c>
      <c r="I429" s="301" t="s">
        <v>80</v>
      </c>
      <c r="J429" s="356">
        <v>500000000</v>
      </c>
      <c r="K429" s="356">
        <v>500000000</v>
      </c>
      <c r="L429" s="356">
        <v>502465753</v>
      </c>
      <c r="M429" s="356">
        <v>500000000</v>
      </c>
      <c r="N429" s="300">
        <v>7.1999999999999995E-2</v>
      </c>
      <c r="O429" s="320">
        <v>9.5714438725208407E-4</v>
      </c>
      <c r="P429" s="413">
        <v>0.9</v>
      </c>
      <c r="Q429" s="453">
        <v>0.10739417667387435</v>
      </c>
      <c r="R429" s="349"/>
      <c r="S429" s="432"/>
      <c r="T429" s="426"/>
      <c r="U429" s="427"/>
      <c r="V429" s="433"/>
      <c r="W429" s="427"/>
      <c r="X429" s="434"/>
      <c r="Y429" s="341"/>
      <c r="Z429" s="430"/>
      <c r="AA429" s="341"/>
      <c r="AB429" s="431"/>
      <c r="AC429" s="431"/>
      <c r="AD429" s="348"/>
      <c r="AE429" s="346"/>
      <c r="AF429" s="341"/>
      <c r="AH429" s="348"/>
      <c r="AI429" s="338"/>
      <c r="AJ429" s="348"/>
    </row>
    <row r="430" spans="1:36" s="274" customFormat="1" ht="39.950000000000003" customHeight="1" x14ac:dyDescent="0.25">
      <c r="A430" s="276"/>
      <c r="B430" s="303" t="s">
        <v>282</v>
      </c>
      <c r="C430" s="299" t="s">
        <v>139</v>
      </c>
      <c r="D430" s="317" t="s">
        <v>226</v>
      </c>
      <c r="E430" s="317" t="s">
        <v>221</v>
      </c>
      <c r="F430" s="304">
        <v>44445</v>
      </c>
      <c r="G430" s="304">
        <v>44627</v>
      </c>
      <c r="H430" s="318">
        <v>45180</v>
      </c>
      <c r="I430" s="301" t="s">
        <v>80</v>
      </c>
      <c r="J430" s="356">
        <v>500000000</v>
      </c>
      <c r="K430" s="356">
        <v>500000000</v>
      </c>
      <c r="L430" s="356">
        <v>502465753</v>
      </c>
      <c r="M430" s="356">
        <v>500000000</v>
      </c>
      <c r="N430" s="300">
        <v>7.1999999999999995E-2</v>
      </c>
      <c r="O430" s="320">
        <v>9.5714438725208407E-4</v>
      </c>
      <c r="P430" s="413">
        <v>0.9</v>
      </c>
      <c r="Q430" s="453">
        <v>0.10739417667387435</v>
      </c>
      <c r="R430" s="349"/>
      <c r="S430" s="432"/>
      <c r="T430" s="426"/>
      <c r="U430" s="427"/>
      <c r="V430" s="433"/>
      <c r="W430" s="427"/>
      <c r="X430" s="434"/>
      <c r="Y430" s="341"/>
      <c r="Z430" s="430"/>
      <c r="AA430" s="341"/>
      <c r="AB430" s="431"/>
      <c r="AC430" s="431"/>
      <c r="AD430" s="348"/>
      <c r="AE430" s="346"/>
      <c r="AF430" s="341"/>
      <c r="AH430" s="348"/>
      <c r="AI430" s="338"/>
      <c r="AJ430" s="348"/>
    </row>
    <row r="431" spans="1:36" s="274" customFormat="1" ht="39.950000000000003" customHeight="1" x14ac:dyDescent="0.25">
      <c r="A431" s="276"/>
      <c r="B431" s="303" t="s">
        <v>283</v>
      </c>
      <c r="C431" s="299" t="s">
        <v>139</v>
      </c>
      <c r="D431" s="317" t="s">
        <v>226</v>
      </c>
      <c r="E431" s="317" t="s">
        <v>221</v>
      </c>
      <c r="F431" s="304">
        <v>44445</v>
      </c>
      <c r="G431" s="304">
        <v>44627</v>
      </c>
      <c r="H431" s="318">
        <v>45180</v>
      </c>
      <c r="I431" s="301" t="s">
        <v>80</v>
      </c>
      <c r="J431" s="356">
        <v>500000000</v>
      </c>
      <c r="K431" s="356">
        <v>500000000</v>
      </c>
      <c r="L431" s="356">
        <v>502465753</v>
      </c>
      <c r="M431" s="356">
        <v>500000000</v>
      </c>
      <c r="N431" s="300">
        <v>7.1999999999999995E-2</v>
      </c>
      <c r="O431" s="320">
        <v>9.5714438725208407E-4</v>
      </c>
      <c r="P431" s="413">
        <v>0.9</v>
      </c>
      <c r="Q431" s="453">
        <v>0.10739417667387435</v>
      </c>
      <c r="R431" s="349"/>
      <c r="S431" s="432"/>
      <c r="T431" s="426"/>
      <c r="U431" s="427"/>
      <c r="V431" s="433"/>
      <c r="W431" s="427"/>
      <c r="X431" s="434"/>
      <c r="Y431" s="341"/>
      <c r="Z431" s="430"/>
      <c r="AA431" s="341"/>
      <c r="AB431" s="431"/>
      <c r="AC431" s="431"/>
      <c r="AD431" s="348"/>
      <c r="AE431" s="346"/>
      <c r="AF431" s="341"/>
      <c r="AH431" s="348"/>
      <c r="AI431" s="338"/>
      <c r="AJ431" s="348"/>
    </row>
    <row r="432" spans="1:36" s="274" customFormat="1" ht="39.950000000000003" customHeight="1" x14ac:dyDescent="0.25">
      <c r="A432" s="276"/>
      <c r="B432" s="303" t="s">
        <v>284</v>
      </c>
      <c r="C432" s="299" t="s">
        <v>139</v>
      </c>
      <c r="D432" s="317" t="s">
        <v>226</v>
      </c>
      <c r="E432" s="317" t="s">
        <v>221</v>
      </c>
      <c r="F432" s="304">
        <v>44445</v>
      </c>
      <c r="G432" s="304">
        <v>44627</v>
      </c>
      <c r="H432" s="318">
        <v>45180</v>
      </c>
      <c r="I432" s="301" t="s">
        <v>80</v>
      </c>
      <c r="J432" s="356">
        <v>500000000</v>
      </c>
      <c r="K432" s="356">
        <v>500000000</v>
      </c>
      <c r="L432" s="356">
        <v>502465753</v>
      </c>
      <c r="M432" s="356">
        <v>500000000</v>
      </c>
      <c r="N432" s="300">
        <v>7.1999999999999995E-2</v>
      </c>
      <c r="O432" s="320">
        <v>9.5714438725208407E-4</v>
      </c>
      <c r="P432" s="413">
        <v>0.9</v>
      </c>
      <c r="Q432" s="453">
        <v>0.10739417667387435</v>
      </c>
      <c r="R432" s="349"/>
      <c r="S432" s="432"/>
      <c r="T432" s="426"/>
      <c r="U432" s="427"/>
      <c r="V432" s="433"/>
      <c r="W432" s="427"/>
      <c r="X432" s="434"/>
      <c r="Y432" s="341"/>
      <c r="Z432" s="430"/>
      <c r="AA432" s="341"/>
      <c r="AB432" s="431"/>
      <c r="AC432" s="431"/>
      <c r="AD432" s="348"/>
      <c r="AE432" s="346"/>
      <c r="AF432" s="341"/>
      <c r="AH432" s="348"/>
      <c r="AI432" s="338"/>
      <c r="AJ432" s="348"/>
    </row>
    <row r="433" spans="1:36" s="274" customFormat="1" ht="39.950000000000003" customHeight="1" x14ac:dyDescent="0.25">
      <c r="A433" s="276"/>
      <c r="B433" s="303" t="s">
        <v>285</v>
      </c>
      <c r="C433" s="299" t="s">
        <v>139</v>
      </c>
      <c r="D433" s="317" t="s">
        <v>226</v>
      </c>
      <c r="E433" s="317" t="s">
        <v>221</v>
      </c>
      <c r="F433" s="304">
        <v>44445</v>
      </c>
      <c r="G433" s="304">
        <v>44627</v>
      </c>
      <c r="H433" s="318">
        <v>45180</v>
      </c>
      <c r="I433" s="301" t="s">
        <v>80</v>
      </c>
      <c r="J433" s="356">
        <v>500000000</v>
      </c>
      <c r="K433" s="356">
        <v>500000000</v>
      </c>
      <c r="L433" s="356">
        <v>502465753</v>
      </c>
      <c r="M433" s="356">
        <v>500000000</v>
      </c>
      <c r="N433" s="300">
        <v>7.1999999999999995E-2</v>
      </c>
      <c r="O433" s="320">
        <v>9.5714438725208407E-4</v>
      </c>
      <c r="P433" s="413">
        <v>0.9</v>
      </c>
      <c r="Q433" s="453">
        <v>0.10739417667387435</v>
      </c>
      <c r="R433" s="349"/>
      <c r="S433" s="432"/>
      <c r="T433" s="426"/>
      <c r="U433" s="427"/>
      <c r="V433" s="433"/>
      <c r="W433" s="427"/>
      <c r="X433" s="434"/>
      <c r="Y433" s="341"/>
      <c r="Z433" s="430"/>
      <c r="AA433" s="341"/>
      <c r="AB433" s="431"/>
      <c r="AC433" s="431"/>
      <c r="AD433" s="348"/>
      <c r="AE433" s="346"/>
      <c r="AF433" s="341"/>
      <c r="AH433" s="348"/>
      <c r="AI433" s="338"/>
      <c r="AJ433" s="348"/>
    </row>
    <row r="434" spans="1:36" s="274" customFormat="1" ht="39.950000000000003" customHeight="1" x14ac:dyDescent="0.25">
      <c r="A434" s="276"/>
      <c r="B434" s="303" t="s">
        <v>286</v>
      </c>
      <c r="C434" s="299" t="s">
        <v>139</v>
      </c>
      <c r="D434" s="317" t="s">
        <v>226</v>
      </c>
      <c r="E434" s="317" t="s">
        <v>221</v>
      </c>
      <c r="F434" s="304">
        <v>44445</v>
      </c>
      <c r="G434" s="304">
        <v>44627</v>
      </c>
      <c r="H434" s="318">
        <v>45180</v>
      </c>
      <c r="I434" s="301" t="s">
        <v>80</v>
      </c>
      <c r="J434" s="356">
        <v>500000000</v>
      </c>
      <c r="K434" s="356">
        <v>500000000</v>
      </c>
      <c r="L434" s="356">
        <v>502465753</v>
      </c>
      <c r="M434" s="356">
        <v>500000000</v>
      </c>
      <c r="N434" s="300">
        <v>7.1999999999999995E-2</v>
      </c>
      <c r="O434" s="320">
        <v>9.5714438725208407E-4</v>
      </c>
      <c r="P434" s="413">
        <v>0.9</v>
      </c>
      <c r="Q434" s="453">
        <v>0.10739417667387435</v>
      </c>
      <c r="R434" s="349"/>
      <c r="S434" s="432"/>
      <c r="T434" s="426"/>
      <c r="U434" s="427"/>
      <c r="V434" s="433"/>
      <c r="W434" s="427"/>
      <c r="X434" s="434"/>
      <c r="Y434" s="341"/>
      <c r="Z434" s="430"/>
      <c r="AA434" s="341"/>
      <c r="AB434" s="431"/>
      <c r="AC434" s="431"/>
      <c r="AD434" s="348"/>
      <c r="AE434" s="346"/>
      <c r="AF434" s="341"/>
      <c r="AH434" s="348"/>
      <c r="AI434" s="338"/>
      <c r="AJ434" s="348"/>
    </row>
    <row r="435" spans="1:36" s="274" customFormat="1" ht="39.950000000000003" customHeight="1" x14ac:dyDescent="0.25">
      <c r="A435" s="276"/>
      <c r="B435" s="303" t="s">
        <v>287</v>
      </c>
      <c r="C435" s="299" t="s">
        <v>139</v>
      </c>
      <c r="D435" s="317" t="s">
        <v>226</v>
      </c>
      <c r="E435" s="317" t="s">
        <v>221</v>
      </c>
      <c r="F435" s="304">
        <v>44445</v>
      </c>
      <c r="G435" s="304">
        <v>44627</v>
      </c>
      <c r="H435" s="318">
        <v>45180</v>
      </c>
      <c r="I435" s="301" t="s">
        <v>80</v>
      </c>
      <c r="J435" s="356">
        <v>500000000</v>
      </c>
      <c r="K435" s="356">
        <v>500000000</v>
      </c>
      <c r="L435" s="356">
        <v>502465753</v>
      </c>
      <c r="M435" s="356">
        <v>500000000</v>
      </c>
      <c r="N435" s="300">
        <v>7.1999999999999995E-2</v>
      </c>
      <c r="O435" s="320">
        <v>9.5714438725208407E-4</v>
      </c>
      <c r="P435" s="413">
        <v>0.9</v>
      </c>
      <c r="Q435" s="453">
        <v>0.10739417667387435</v>
      </c>
      <c r="R435" s="349"/>
      <c r="S435" s="432"/>
      <c r="T435" s="426"/>
      <c r="U435" s="427"/>
      <c r="V435" s="433"/>
      <c r="W435" s="427"/>
      <c r="X435" s="434"/>
      <c r="Y435" s="341"/>
      <c r="Z435" s="430"/>
      <c r="AA435" s="341"/>
      <c r="AB435" s="431"/>
      <c r="AC435" s="431"/>
      <c r="AD435" s="348"/>
      <c r="AE435" s="346"/>
      <c r="AF435" s="341"/>
      <c r="AH435" s="348"/>
      <c r="AI435" s="338"/>
      <c r="AJ435" s="348"/>
    </row>
    <row r="436" spans="1:36" s="274" customFormat="1" ht="39.950000000000003" customHeight="1" x14ac:dyDescent="0.25">
      <c r="A436" s="276"/>
      <c r="B436" s="303" t="s">
        <v>288</v>
      </c>
      <c r="C436" s="299" t="s">
        <v>139</v>
      </c>
      <c r="D436" s="317" t="s">
        <v>226</v>
      </c>
      <c r="E436" s="317" t="s">
        <v>221</v>
      </c>
      <c r="F436" s="304">
        <v>44445</v>
      </c>
      <c r="G436" s="304">
        <v>44627</v>
      </c>
      <c r="H436" s="318">
        <v>45180</v>
      </c>
      <c r="I436" s="301" t="s">
        <v>80</v>
      </c>
      <c r="J436" s="356">
        <v>500000000</v>
      </c>
      <c r="K436" s="356">
        <v>500000000</v>
      </c>
      <c r="L436" s="356">
        <v>502465753</v>
      </c>
      <c r="M436" s="356">
        <v>500000000</v>
      </c>
      <c r="N436" s="300">
        <v>7.1999999999999995E-2</v>
      </c>
      <c r="O436" s="320">
        <v>9.5714438725208407E-4</v>
      </c>
      <c r="P436" s="413">
        <v>0.9</v>
      </c>
      <c r="Q436" s="453">
        <v>0.10739417667387435</v>
      </c>
      <c r="R436" s="349"/>
      <c r="S436" s="432"/>
      <c r="T436" s="426"/>
      <c r="U436" s="427"/>
      <c r="V436" s="433"/>
      <c r="W436" s="427"/>
      <c r="X436" s="434"/>
      <c r="Y436" s="341"/>
      <c r="Z436" s="430"/>
      <c r="AA436" s="341"/>
      <c r="AB436" s="431"/>
      <c r="AC436" s="431"/>
      <c r="AD436" s="348"/>
      <c r="AE436" s="346"/>
      <c r="AF436" s="341"/>
      <c r="AH436" s="348"/>
      <c r="AI436" s="338"/>
      <c r="AJ436" s="348"/>
    </row>
    <row r="437" spans="1:36" s="274" customFormat="1" ht="39.950000000000003" customHeight="1" x14ac:dyDescent="0.25">
      <c r="A437" s="276"/>
      <c r="B437" s="303" t="s">
        <v>289</v>
      </c>
      <c r="C437" s="299" t="s">
        <v>139</v>
      </c>
      <c r="D437" s="317" t="s">
        <v>226</v>
      </c>
      <c r="E437" s="317" t="s">
        <v>221</v>
      </c>
      <c r="F437" s="304">
        <v>44445</v>
      </c>
      <c r="G437" s="304">
        <v>44627</v>
      </c>
      <c r="H437" s="318">
        <v>45180</v>
      </c>
      <c r="I437" s="301" t="s">
        <v>80</v>
      </c>
      <c r="J437" s="356">
        <v>500000000</v>
      </c>
      <c r="K437" s="356">
        <v>500000000</v>
      </c>
      <c r="L437" s="356">
        <v>502465753</v>
      </c>
      <c r="M437" s="356">
        <v>500000000</v>
      </c>
      <c r="N437" s="300">
        <v>7.1999999999999995E-2</v>
      </c>
      <c r="O437" s="320">
        <v>9.5714438725208407E-4</v>
      </c>
      <c r="P437" s="413">
        <v>0.9</v>
      </c>
      <c r="Q437" s="453">
        <v>0.10739417667387435</v>
      </c>
      <c r="R437" s="349"/>
      <c r="S437" s="432"/>
      <c r="T437" s="426"/>
      <c r="U437" s="427"/>
      <c r="V437" s="433"/>
      <c r="W437" s="427"/>
      <c r="X437" s="434"/>
      <c r="Y437" s="341"/>
      <c r="Z437" s="430"/>
      <c r="AA437" s="341"/>
      <c r="AB437" s="431"/>
      <c r="AC437" s="431"/>
      <c r="AD437" s="348"/>
      <c r="AE437" s="346"/>
      <c r="AF437" s="341"/>
      <c r="AH437" s="348"/>
      <c r="AI437" s="338"/>
      <c r="AJ437" s="348"/>
    </row>
    <row r="438" spans="1:36" s="274" customFormat="1" ht="39.950000000000003" customHeight="1" x14ac:dyDescent="0.25">
      <c r="A438" s="276"/>
      <c r="B438" s="303" t="s">
        <v>290</v>
      </c>
      <c r="C438" s="299" t="s">
        <v>139</v>
      </c>
      <c r="D438" s="317" t="s">
        <v>226</v>
      </c>
      <c r="E438" s="317" t="s">
        <v>221</v>
      </c>
      <c r="F438" s="304">
        <v>44445</v>
      </c>
      <c r="G438" s="304">
        <v>44627</v>
      </c>
      <c r="H438" s="318">
        <v>45180</v>
      </c>
      <c r="I438" s="301" t="s">
        <v>80</v>
      </c>
      <c r="J438" s="356">
        <v>500000000</v>
      </c>
      <c r="K438" s="356">
        <v>500000000</v>
      </c>
      <c r="L438" s="356">
        <v>502465753</v>
      </c>
      <c r="M438" s="356">
        <v>500000000</v>
      </c>
      <c r="N438" s="300">
        <v>7.1999999999999995E-2</v>
      </c>
      <c r="O438" s="320">
        <v>9.5714438725208407E-4</v>
      </c>
      <c r="P438" s="413">
        <v>0.9</v>
      </c>
      <c r="Q438" s="453">
        <v>0.10739417667387435</v>
      </c>
      <c r="R438" s="349"/>
      <c r="S438" s="432"/>
      <c r="T438" s="426"/>
      <c r="U438" s="427"/>
      <c r="V438" s="433"/>
      <c r="W438" s="427"/>
      <c r="X438" s="434"/>
      <c r="Y438" s="341"/>
      <c r="Z438" s="430"/>
      <c r="AA438" s="341"/>
      <c r="AB438" s="431"/>
      <c r="AC438" s="431"/>
      <c r="AD438" s="348"/>
      <c r="AE438" s="346"/>
      <c r="AF438" s="341"/>
      <c r="AH438" s="348"/>
      <c r="AI438" s="338"/>
      <c r="AJ438" s="348"/>
    </row>
    <row r="439" spans="1:36" s="274" customFormat="1" ht="39.950000000000003" customHeight="1" x14ac:dyDescent="0.25">
      <c r="A439" s="276"/>
      <c r="B439" s="303" t="s">
        <v>291</v>
      </c>
      <c r="C439" s="299" t="s">
        <v>139</v>
      </c>
      <c r="D439" s="317" t="s">
        <v>226</v>
      </c>
      <c r="E439" s="317" t="s">
        <v>221</v>
      </c>
      <c r="F439" s="304">
        <v>44445</v>
      </c>
      <c r="G439" s="304">
        <v>44627</v>
      </c>
      <c r="H439" s="318">
        <v>45180</v>
      </c>
      <c r="I439" s="301" t="s">
        <v>80</v>
      </c>
      <c r="J439" s="356">
        <v>500000000</v>
      </c>
      <c r="K439" s="356">
        <v>500000000</v>
      </c>
      <c r="L439" s="356">
        <v>502465753</v>
      </c>
      <c r="M439" s="356">
        <v>500000000</v>
      </c>
      <c r="N439" s="300">
        <v>7.1999999999999995E-2</v>
      </c>
      <c r="O439" s="320">
        <v>9.5714438725208407E-4</v>
      </c>
      <c r="P439" s="413">
        <v>0.9</v>
      </c>
      <c r="Q439" s="453">
        <v>0.10739417667387435</v>
      </c>
      <c r="R439" s="349"/>
      <c r="S439" s="432"/>
      <c r="T439" s="426"/>
      <c r="U439" s="427"/>
      <c r="V439" s="433"/>
      <c r="W439" s="427"/>
      <c r="X439" s="434"/>
      <c r="Y439" s="341"/>
      <c r="Z439" s="430"/>
      <c r="AA439" s="341"/>
      <c r="AB439" s="431"/>
      <c r="AC439" s="431"/>
      <c r="AD439" s="348"/>
      <c r="AE439" s="346"/>
      <c r="AF439" s="341"/>
      <c r="AH439" s="348"/>
      <c r="AI439" s="338"/>
      <c r="AJ439" s="348"/>
    </row>
    <row r="440" spans="1:36" s="274" customFormat="1" ht="39.950000000000003" customHeight="1" x14ac:dyDescent="0.25">
      <c r="A440" s="276"/>
      <c r="B440" s="303" t="s">
        <v>292</v>
      </c>
      <c r="C440" s="299" t="s">
        <v>139</v>
      </c>
      <c r="D440" s="317" t="s">
        <v>226</v>
      </c>
      <c r="E440" s="317" t="s">
        <v>221</v>
      </c>
      <c r="F440" s="304">
        <v>44445</v>
      </c>
      <c r="G440" s="304">
        <v>44627</v>
      </c>
      <c r="H440" s="318">
        <v>45180</v>
      </c>
      <c r="I440" s="301" t="s">
        <v>80</v>
      </c>
      <c r="J440" s="356">
        <v>500000000</v>
      </c>
      <c r="K440" s="356">
        <v>500000000</v>
      </c>
      <c r="L440" s="356">
        <v>502465753</v>
      </c>
      <c r="M440" s="356">
        <v>500000000</v>
      </c>
      <c r="N440" s="300">
        <v>7.1999999999999995E-2</v>
      </c>
      <c r="O440" s="320">
        <v>9.5714438725208407E-4</v>
      </c>
      <c r="P440" s="413">
        <v>0.9</v>
      </c>
      <c r="Q440" s="453">
        <v>0.10739417667387435</v>
      </c>
      <c r="R440" s="349"/>
      <c r="S440" s="432"/>
      <c r="T440" s="426"/>
      <c r="U440" s="427"/>
      <c r="V440" s="433"/>
      <c r="W440" s="427"/>
      <c r="X440" s="434"/>
      <c r="Y440" s="341"/>
      <c r="Z440" s="430"/>
      <c r="AA440" s="341"/>
      <c r="AB440" s="431"/>
      <c r="AC440" s="431"/>
      <c r="AD440" s="348"/>
      <c r="AE440" s="346"/>
      <c r="AF440" s="341"/>
      <c r="AH440" s="348"/>
      <c r="AI440" s="338"/>
      <c r="AJ440" s="348"/>
    </row>
    <row r="441" spans="1:36" s="274" customFormat="1" ht="39.950000000000003" customHeight="1" x14ac:dyDescent="0.25">
      <c r="A441" s="276"/>
      <c r="B441" s="303" t="s">
        <v>293</v>
      </c>
      <c r="C441" s="299" t="s">
        <v>139</v>
      </c>
      <c r="D441" s="317" t="s">
        <v>226</v>
      </c>
      <c r="E441" s="317" t="s">
        <v>221</v>
      </c>
      <c r="F441" s="304">
        <v>44445</v>
      </c>
      <c r="G441" s="304">
        <v>44627</v>
      </c>
      <c r="H441" s="318">
        <v>45180</v>
      </c>
      <c r="I441" s="301" t="s">
        <v>80</v>
      </c>
      <c r="J441" s="356">
        <v>500000000</v>
      </c>
      <c r="K441" s="356">
        <v>500000000</v>
      </c>
      <c r="L441" s="356">
        <v>502465753</v>
      </c>
      <c r="M441" s="356">
        <v>500000000</v>
      </c>
      <c r="N441" s="300">
        <v>7.1999999999999995E-2</v>
      </c>
      <c r="O441" s="320">
        <v>9.5714438725208407E-4</v>
      </c>
      <c r="P441" s="413">
        <v>0.9</v>
      </c>
      <c r="Q441" s="453">
        <v>0.10739417667387435</v>
      </c>
      <c r="R441" s="349"/>
      <c r="S441" s="432"/>
      <c r="T441" s="426"/>
      <c r="U441" s="427"/>
      <c r="V441" s="433"/>
      <c r="W441" s="427"/>
      <c r="X441" s="434"/>
      <c r="Y441" s="341"/>
      <c r="Z441" s="430"/>
      <c r="AA441" s="341"/>
      <c r="AB441" s="431"/>
      <c r="AC441" s="431"/>
      <c r="AD441" s="348"/>
      <c r="AE441" s="346"/>
      <c r="AF441" s="341"/>
      <c r="AH441" s="348"/>
      <c r="AI441" s="338"/>
      <c r="AJ441" s="348"/>
    </row>
    <row r="442" spans="1:36" s="274" customFormat="1" ht="39.950000000000003" customHeight="1" x14ac:dyDescent="0.25">
      <c r="A442" s="276"/>
      <c r="B442" s="303" t="s">
        <v>294</v>
      </c>
      <c r="C442" s="299" t="s">
        <v>139</v>
      </c>
      <c r="D442" s="317" t="s">
        <v>226</v>
      </c>
      <c r="E442" s="317" t="s">
        <v>221</v>
      </c>
      <c r="F442" s="304">
        <v>44445</v>
      </c>
      <c r="G442" s="304">
        <v>44627</v>
      </c>
      <c r="H442" s="318">
        <v>45180</v>
      </c>
      <c r="I442" s="301" t="s">
        <v>80</v>
      </c>
      <c r="J442" s="356">
        <v>500000000</v>
      </c>
      <c r="K442" s="356">
        <v>500000000</v>
      </c>
      <c r="L442" s="356">
        <v>502465753</v>
      </c>
      <c r="M442" s="356">
        <v>500000000</v>
      </c>
      <c r="N442" s="300">
        <v>7.1999999999999995E-2</v>
      </c>
      <c r="O442" s="320">
        <v>9.5714438725208407E-4</v>
      </c>
      <c r="P442" s="413">
        <v>0.9</v>
      </c>
      <c r="Q442" s="453">
        <v>0.10739417667387435</v>
      </c>
      <c r="R442" s="349"/>
      <c r="S442" s="432"/>
      <c r="T442" s="426"/>
      <c r="U442" s="427"/>
      <c r="V442" s="433"/>
      <c r="W442" s="427"/>
      <c r="X442" s="434"/>
      <c r="Y442" s="341"/>
      <c r="Z442" s="430"/>
      <c r="AA442" s="341"/>
      <c r="AB442" s="431"/>
      <c r="AC442" s="431"/>
      <c r="AD442" s="348"/>
      <c r="AE442" s="346"/>
      <c r="AF442" s="341"/>
      <c r="AH442" s="348"/>
      <c r="AI442" s="338"/>
      <c r="AJ442" s="348"/>
    </row>
    <row r="443" spans="1:36" s="274" customFormat="1" ht="39.950000000000003" customHeight="1" x14ac:dyDescent="0.25">
      <c r="A443" s="276"/>
      <c r="B443" s="303" t="s">
        <v>295</v>
      </c>
      <c r="C443" s="299" t="s">
        <v>139</v>
      </c>
      <c r="D443" s="317" t="s">
        <v>226</v>
      </c>
      <c r="E443" s="317" t="s">
        <v>221</v>
      </c>
      <c r="F443" s="304">
        <v>44445</v>
      </c>
      <c r="G443" s="304">
        <v>44627</v>
      </c>
      <c r="H443" s="318">
        <v>45180</v>
      </c>
      <c r="I443" s="301" t="s">
        <v>80</v>
      </c>
      <c r="J443" s="356">
        <v>500000000</v>
      </c>
      <c r="K443" s="356">
        <v>500000000</v>
      </c>
      <c r="L443" s="356">
        <v>502465753</v>
      </c>
      <c r="M443" s="356">
        <v>500000000</v>
      </c>
      <c r="N443" s="300">
        <v>7.1999999999999995E-2</v>
      </c>
      <c r="O443" s="320">
        <v>9.5714438725208407E-4</v>
      </c>
      <c r="P443" s="413">
        <v>0.9</v>
      </c>
      <c r="Q443" s="453">
        <v>0.10739417667387435</v>
      </c>
      <c r="R443" s="349"/>
      <c r="S443" s="432"/>
      <c r="T443" s="426"/>
      <c r="U443" s="427"/>
      <c r="V443" s="433"/>
      <c r="W443" s="427"/>
      <c r="X443" s="434"/>
      <c r="Y443" s="341"/>
      <c r="Z443" s="430"/>
      <c r="AA443" s="341"/>
      <c r="AB443" s="431"/>
      <c r="AC443" s="431"/>
      <c r="AD443" s="348"/>
      <c r="AE443" s="346"/>
      <c r="AF443" s="341"/>
      <c r="AH443" s="348"/>
      <c r="AI443" s="338"/>
      <c r="AJ443" s="348"/>
    </row>
    <row r="444" spans="1:36" s="274" customFormat="1" ht="39.950000000000003" customHeight="1" x14ac:dyDescent="0.25">
      <c r="A444" s="276"/>
      <c r="B444" s="303" t="s">
        <v>296</v>
      </c>
      <c r="C444" s="299" t="s">
        <v>139</v>
      </c>
      <c r="D444" s="317" t="s">
        <v>226</v>
      </c>
      <c r="E444" s="317" t="s">
        <v>221</v>
      </c>
      <c r="F444" s="304">
        <v>44445</v>
      </c>
      <c r="G444" s="304">
        <v>44627</v>
      </c>
      <c r="H444" s="318">
        <v>45180</v>
      </c>
      <c r="I444" s="301" t="s">
        <v>80</v>
      </c>
      <c r="J444" s="356">
        <v>500000000</v>
      </c>
      <c r="K444" s="356">
        <v>500000000</v>
      </c>
      <c r="L444" s="356">
        <v>502465753</v>
      </c>
      <c r="M444" s="356">
        <v>500000000</v>
      </c>
      <c r="N444" s="300">
        <v>7.1999999999999995E-2</v>
      </c>
      <c r="O444" s="320">
        <v>9.5714438725208407E-4</v>
      </c>
      <c r="P444" s="413">
        <v>0.9</v>
      </c>
      <c r="Q444" s="453">
        <v>0.10739417667387435</v>
      </c>
      <c r="R444" s="349"/>
      <c r="S444" s="432"/>
      <c r="T444" s="426"/>
      <c r="U444" s="427"/>
      <c r="V444" s="433"/>
      <c r="W444" s="427"/>
      <c r="X444" s="434"/>
      <c r="Y444" s="341"/>
      <c r="Z444" s="430"/>
      <c r="AA444" s="341"/>
      <c r="AB444" s="431"/>
      <c r="AC444" s="431"/>
      <c r="AD444" s="348"/>
      <c r="AE444" s="346"/>
      <c r="AF444" s="341"/>
      <c r="AH444" s="348"/>
      <c r="AI444" s="338"/>
      <c r="AJ444" s="348"/>
    </row>
    <row r="445" spans="1:36" s="274" customFormat="1" ht="39.950000000000003" customHeight="1" x14ac:dyDescent="0.25">
      <c r="A445" s="276"/>
      <c r="B445" s="303" t="s">
        <v>297</v>
      </c>
      <c r="C445" s="299" t="s">
        <v>139</v>
      </c>
      <c r="D445" s="317" t="s">
        <v>226</v>
      </c>
      <c r="E445" s="317" t="s">
        <v>221</v>
      </c>
      <c r="F445" s="304">
        <v>44445</v>
      </c>
      <c r="G445" s="304">
        <v>44627</v>
      </c>
      <c r="H445" s="318">
        <v>45180</v>
      </c>
      <c r="I445" s="301" t="s">
        <v>80</v>
      </c>
      <c r="J445" s="356">
        <v>500000000</v>
      </c>
      <c r="K445" s="356">
        <v>500000000</v>
      </c>
      <c r="L445" s="356">
        <v>502465753</v>
      </c>
      <c r="M445" s="356">
        <v>500000000</v>
      </c>
      <c r="N445" s="300">
        <v>7.1999999999999995E-2</v>
      </c>
      <c r="O445" s="320">
        <v>9.5714438725208407E-4</v>
      </c>
      <c r="P445" s="413">
        <v>0.9</v>
      </c>
      <c r="Q445" s="453">
        <v>0.10739417667387435</v>
      </c>
      <c r="R445" s="349"/>
      <c r="S445" s="432"/>
      <c r="T445" s="426"/>
      <c r="U445" s="427"/>
      <c r="V445" s="433"/>
      <c r="W445" s="427"/>
      <c r="X445" s="434"/>
      <c r="Y445" s="341"/>
      <c r="Z445" s="430"/>
      <c r="AA445" s="341"/>
      <c r="AB445" s="431"/>
      <c r="AC445" s="431"/>
      <c r="AD445" s="348"/>
      <c r="AE445" s="346"/>
      <c r="AF445" s="341"/>
      <c r="AH445" s="348"/>
      <c r="AI445" s="338"/>
      <c r="AJ445" s="348"/>
    </row>
    <row r="446" spans="1:36" s="274" customFormat="1" ht="39.950000000000003" customHeight="1" x14ac:dyDescent="0.25">
      <c r="A446" s="276"/>
      <c r="B446" s="303" t="s">
        <v>298</v>
      </c>
      <c r="C446" s="299" t="s">
        <v>139</v>
      </c>
      <c r="D446" s="317" t="s">
        <v>226</v>
      </c>
      <c r="E446" s="317" t="s">
        <v>221</v>
      </c>
      <c r="F446" s="304">
        <v>44445</v>
      </c>
      <c r="G446" s="304">
        <v>44627</v>
      </c>
      <c r="H446" s="318">
        <v>45180</v>
      </c>
      <c r="I446" s="301" t="s">
        <v>80</v>
      </c>
      <c r="J446" s="356">
        <v>500000000</v>
      </c>
      <c r="K446" s="356">
        <v>500000000</v>
      </c>
      <c r="L446" s="356">
        <v>502465753</v>
      </c>
      <c r="M446" s="356">
        <v>500000000</v>
      </c>
      <c r="N446" s="300">
        <v>7.1999999999999995E-2</v>
      </c>
      <c r="O446" s="320">
        <v>9.5714438725208407E-4</v>
      </c>
      <c r="P446" s="413">
        <v>0.9</v>
      </c>
      <c r="Q446" s="453">
        <v>0.10739417667387435</v>
      </c>
      <c r="R446" s="349"/>
      <c r="S446" s="432"/>
      <c r="T446" s="426"/>
      <c r="U446" s="427"/>
      <c r="V446" s="433"/>
      <c r="W446" s="427"/>
      <c r="X446" s="434"/>
      <c r="Y446" s="341"/>
      <c r="Z446" s="430"/>
      <c r="AA446" s="341"/>
      <c r="AB446" s="431"/>
      <c r="AC446" s="431"/>
      <c r="AD446" s="348"/>
      <c r="AE446" s="346"/>
      <c r="AF446" s="341"/>
      <c r="AH446" s="348"/>
      <c r="AI446" s="338"/>
      <c r="AJ446" s="348"/>
    </row>
    <row r="447" spans="1:36" s="274" customFormat="1" ht="39.950000000000003" customHeight="1" x14ac:dyDescent="0.25">
      <c r="A447" s="276"/>
      <c r="B447" s="303" t="s">
        <v>299</v>
      </c>
      <c r="C447" s="299" t="s">
        <v>139</v>
      </c>
      <c r="D447" s="317" t="s">
        <v>226</v>
      </c>
      <c r="E447" s="317" t="s">
        <v>221</v>
      </c>
      <c r="F447" s="304">
        <v>44445</v>
      </c>
      <c r="G447" s="304">
        <v>44627</v>
      </c>
      <c r="H447" s="318">
        <v>45180</v>
      </c>
      <c r="I447" s="301" t="s">
        <v>80</v>
      </c>
      <c r="J447" s="356">
        <v>500000000</v>
      </c>
      <c r="K447" s="356">
        <v>500000000</v>
      </c>
      <c r="L447" s="356">
        <v>502465753</v>
      </c>
      <c r="M447" s="356">
        <v>500000000</v>
      </c>
      <c r="N447" s="300">
        <v>7.1999999999999995E-2</v>
      </c>
      <c r="O447" s="320">
        <v>9.5714438725208407E-4</v>
      </c>
      <c r="P447" s="413">
        <v>0.9</v>
      </c>
      <c r="Q447" s="453">
        <v>0.10739417667387435</v>
      </c>
      <c r="R447" s="349"/>
      <c r="S447" s="432"/>
      <c r="T447" s="426"/>
      <c r="U447" s="427"/>
      <c r="V447" s="433"/>
      <c r="W447" s="427"/>
      <c r="X447" s="434"/>
      <c r="Y447" s="341"/>
      <c r="Z447" s="430"/>
      <c r="AA447" s="341"/>
      <c r="AB447" s="431"/>
      <c r="AC447" s="431"/>
      <c r="AD447" s="348"/>
      <c r="AE447" s="346"/>
      <c r="AF447" s="341"/>
      <c r="AH447" s="348"/>
      <c r="AI447" s="338"/>
      <c r="AJ447" s="348"/>
    </row>
    <row r="448" spans="1:36" s="274" customFormat="1" ht="39.950000000000003" customHeight="1" x14ac:dyDescent="0.25">
      <c r="A448" s="276"/>
      <c r="B448" s="303" t="s">
        <v>300</v>
      </c>
      <c r="C448" s="299" t="s">
        <v>139</v>
      </c>
      <c r="D448" s="317" t="s">
        <v>226</v>
      </c>
      <c r="E448" s="317" t="s">
        <v>221</v>
      </c>
      <c r="F448" s="304">
        <v>44445</v>
      </c>
      <c r="G448" s="304">
        <v>44627</v>
      </c>
      <c r="H448" s="318">
        <v>45180</v>
      </c>
      <c r="I448" s="301" t="s">
        <v>80</v>
      </c>
      <c r="J448" s="356">
        <v>500000000</v>
      </c>
      <c r="K448" s="356">
        <v>500000000</v>
      </c>
      <c r="L448" s="356">
        <v>502465753</v>
      </c>
      <c r="M448" s="356">
        <v>500000000</v>
      </c>
      <c r="N448" s="300">
        <v>7.1999999999999995E-2</v>
      </c>
      <c r="O448" s="320">
        <v>9.5714438725208407E-4</v>
      </c>
      <c r="P448" s="413">
        <v>0.9</v>
      </c>
      <c r="Q448" s="453">
        <v>0.10739417667387435</v>
      </c>
      <c r="R448" s="349"/>
      <c r="S448" s="432"/>
      <c r="T448" s="426"/>
      <c r="U448" s="427"/>
      <c r="V448" s="433"/>
      <c r="W448" s="427"/>
      <c r="X448" s="434"/>
      <c r="Y448" s="341"/>
      <c r="Z448" s="430"/>
      <c r="AA448" s="341"/>
      <c r="AB448" s="431"/>
      <c r="AC448" s="431"/>
      <c r="AD448" s="348"/>
      <c r="AE448" s="346"/>
      <c r="AF448" s="341"/>
      <c r="AH448" s="348"/>
      <c r="AI448" s="338"/>
      <c r="AJ448" s="348"/>
    </row>
    <row r="449" spans="1:36" s="274" customFormat="1" ht="39.950000000000003" customHeight="1" x14ac:dyDescent="0.25">
      <c r="A449" s="276"/>
      <c r="B449" s="303" t="s">
        <v>301</v>
      </c>
      <c r="C449" s="299" t="s">
        <v>139</v>
      </c>
      <c r="D449" s="317" t="s">
        <v>226</v>
      </c>
      <c r="E449" s="317" t="s">
        <v>221</v>
      </c>
      <c r="F449" s="304">
        <v>44445</v>
      </c>
      <c r="G449" s="304">
        <v>44627</v>
      </c>
      <c r="H449" s="318">
        <v>45180</v>
      </c>
      <c r="I449" s="301" t="s">
        <v>80</v>
      </c>
      <c r="J449" s="356">
        <v>500000000</v>
      </c>
      <c r="K449" s="356">
        <v>500000000</v>
      </c>
      <c r="L449" s="356">
        <v>502465753</v>
      </c>
      <c r="M449" s="356">
        <v>500000000</v>
      </c>
      <c r="N449" s="300">
        <v>7.1999999999999995E-2</v>
      </c>
      <c r="O449" s="320">
        <v>9.5714438725208407E-4</v>
      </c>
      <c r="P449" s="413">
        <v>0.9</v>
      </c>
      <c r="Q449" s="453">
        <v>0.10739417667387435</v>
      </c>
      <c r="R449" s="349"/>
      <c r="S449" s="432"/>
      <c r="T449" s="426"/>
      <c r="U449" s="427"/>
      <c r="V449" s="433"/>
      <c r="W449" s="427"/>
      <c r="X449" s="434"/>
      <c r="Y449" s="341"/>
      <c r="Z449" s="430"/>
      <c r="AA449" s="341"/>
      <c r="AB449" s="431"/>
      <c r="AC449" s="431"/>
      <c r="AD449" s="348"/>
      <c r="AE449" s="346"/>
      <c r="AF449" s="341"/>
      <c r="AH449" s="348"/>
      <c r="AI449" s="338"/>
      <c r="AJ449" s="348"/>
    </row>
    <row r="450" spans="1:36" s="274" customFormat="1" ht="39.950000000000003" customHeight="1" x14ac:dyDescent="0.25">
      <c r="A450" s="276"/>
      <c r="B450" s="303" t="s">
        <v>302</v>
      </c>
      <c r="C450" s="299" t="s">
        <v>139</v>
      </c>
      <c r="D450" s="317" t="s">
        <v>226</v>
      </c>
      <c r="E450" s="317" t="s">
        <v>221</v>
      </c>
      <c r="F450" s="304">
        <v>44445</v>
      </c>
      <c r="G450" s="304">
        <v>44627</v>
      </c>
      <c r="H450" s="318">
        <v>45180</v>
      </c>
      <c r="I450" s="301" t="s">
        <v>80</v>
      </c>
      <c r="J450" s="356">
        <v>500000000</v>
      </c>
      <c r="K450" s="356">
        <v>500000000</v>
      </c>
      <c r="L450" s="356">
        <v>502465753</v>
      </c>
      <c r="M450" s="356">
        <v>500000000</v>
      </c>
      <c r="N450" s="300">
        <v>7.1999999999999995E-2</v>
      </c>
      <c r="O450" s="320">
        <v>9.5714438725208407E-4</v>
      </c>
      <c r="P450" s="413">
        <v>0.9</v>
      </c>
      <c r="Q450" s="453">
        <v>0.10739417667387435</v>
      </c>
      <c r="R450" s="349"/>
      <c r="S450" s="432"/>
      <c r="T450" s="426"/>
      <c r="U450" s="427"/>
      <c r="V450" s="433"/>
      <c r="W450" s="427"/>
      <c r="X450" s="434"/>
      <c r="Y450" s="341"/>
      <c r="Z450" s="430"/>
      <c r="AA450" s="341"/>
      <c r="AB450" s="431"/>
      <c r="AC450" s="431"/>
      <c r="AD450" s="348"/>
      <c r="AE450" s="346"/>
      <c r="AF450" s="341"/>
      <c r="AH450" s="348"/>
      <c r="AI450" s="338"/>
      <c r="AJ450" s="348"/>
    </row>
    <row r="451" spans="1:36" s="274" customFormat="1" ht="39.950000000000003" customHeight="1" x14ac:dyDescent="0.25">
      <c r="A451" s="276"/>
      <c r="B451" s="303" t="s">
        <v>303</v>
      </c>
      <c r="C451" s="299" t="s">
        <v>139</v>
      </c>
      <c r="D451" s="317" t="s">
        <v>226</v>
      </c>
      <c r="E451" s="317" t="s">
        <v>221</v>
      </c>
      <c r="F451" s="304">
        <v>44445</v>
      </c>
      <c r="G451" s="304">
        <v>44627</v>
      </c>
      <c r="H451" s="318">
        <v>45180</v>
      </c>
      <c r="I451" s="301" t="s">
        <v>80</v>
      </c>
      <c r="J451" s="356">
        <v>500000000</v>
      </c>
      <c r="K451" s="356">
        <v>500000000</v>
      </c>
      <c r="L451" s="356">
        <v>502465753</v>
      </c>
      <c r="M451" s="356">
        <v>500000000</v>
      </c>
      <c r="N451" s="300">
        <v>7.1999999999999995E-2</v>
      </c>
      <c r="O451" s="320">
        <v>9.5714438725208407E-4</v>
      </c>
      <c r="P451" s="413">
        <v>0.9</v>
      </c>
      <c r="Q451" s="453">
        <v>0.10739417667387435</v>
      </c>
      <c r="R451" s="349"/>
      <c r="S451" s="432"/>
      <c r="T451" s="426"/>
      <c r="U451" s="427"/>
      <c r="V451" s="433"/>
      <c r="W451" s="427"/>
      <c r="X451" s="434"/>
      <c r="Y451" s="341"/>
      <c r="Z451" s="430"/>
      <c r="AA451" s="341"/>
      <c r="AB451" s="431"/>
      <c r="AC451" s="431"/>
      <c r="AD451" s="348"/>
      <c r="AE451" s="346"/>
      <c r="AF451" s="341"/>
      <c r="AH451" s="348"/>
      <c r="AI451" s="338"/>
      <c r="AJ451" s="348"/>
    </row>
    <row r="452" spans="1:36" s="274" customFormat="1" ht="39.950000000000003" customHeight="1" x14ac:dyDescent="0.25">
      <c r="A452" s="276"/>
      <c r="B452" s="303" t="s">
        <v>304</v>
      </c>
      <c r="C452" s="299" t="s">
        <v>139</v>
      </c>
      <c r="D452" s="317" t="s">
        <v>226</v>
      </c>
      <c r="E452" s="317" t="s">
        <v>221</v>
      </c>
      <c r="F452" s="304">
        <v>44445</v>
      </c>
      <c r="G452" s="304">
        <v>44627</v>
      </c>
      <c r="H452" s="318">
        <v>45180</v>
      </c>
      <c r="I452" s="301" t="s">
        <v>80</v>
      </c>
      <c r="J452" s="356">
        <v>500000000</v>
      </c>
      <c r="K452" s="356">
        <v>500000000</v>
      </c>
      <c r="L452" s="356">
        <v>502465753</v>
      </c>
      <c r="M452" s="356">
        <v>500000000</v>
      </c>
      <c r="N452" s="300">
        <v>7.1999999999999995E-2</v>
      </c>
      <c r="O452" s="320">
        <v>9.5714438725208407E-4</v>
      </c>
      <c r="P452" s="413">
        <v>0.9</v>
      </c>
      <c r="Q452" s="453">
        <v>0.10739417667387435</v>
      </c>
      <c r="R452" s="349"/>
      <c r="S452" s="432"/>
      <c r="T452" s="426"/>
      <c r="U452" s="427"/>
      <c r="V452" s="433"/>
      <c r="W452" s="427"/>
      <c r="X452" s="434"/>
      <c r="Y452" s="341"/>
      <c r="Z452" s="430"/>
      <c r="AA452" s="341"/>
      <c r="AB452" s="431"/>
      <c r="AC452" s="431"/>
      <c r="AD452" s="348"/>
      <c r="AE452" s="346"/>
      <c r="AF452" s="341"/>
      <c r="AH452" s="348"/>
      <c r="AI452" s="338"/>
      <c r="AJ452" s="348"/>
    </row>
    <row r="453" spans="1:36" s="274" customFormat="1" ht="39.950000000000003" customHeight="1" x14ac:dyDescent="0.25">
      <c r="A453" s="276"/>
      <c r="B453" s="303" t="s">
        <v>305</v>
      </c>
      <c r="C453" s="299" t="s">
        <v>139</v>
      </c>
      <c r="D453" s="317" t="s">
        <v>226</v>
      </c>
      <c r="E453" s="317" t="s">
        <v>221</v>
      </c>
      <c r="F453" s="304">
        <v>44445</v>
      </c>
      <c r="G453" s="304">
        <v>44627</v>
      </c>
      <c r="H453" s="318">
        <v>45180</v>
      </c>
      <c r="I453" s="301" t="s">
        <v>80</v>
      </c>
      <c r="J453" s="356">
        <v>500000000</v>
      </c>
      <c r="K453" s="356">
        <v>500000000</v>
      </c>
      <c r="L453" s="356">
        <v>502465753</v>
      </c>
      <c r="M453" s="356">
        <v>500000000</v>
      </c>
      <c r="N453" s="300">
        <v>7.1999999999999995E-2</v>
      </c>
      <c r="O453" s="320">
        <v>9.5714438725208407E-4</v>
      </c>
      <c r="P453" s="413">
        <v>0.9</v>
      </c>
      <c r="Q453" s="453">
        <v>0.10739417667387435</v>
      </c>
      <c r="R453" s="349"/>
      <c r="S453" s="432"/>
      <c r="T453" s="426"/>
      <c r="U453" s="427"/>
      <c r="V453" s="433"/>
      <c r="W453" s="427"/>
      <c r="X453" s="434"/>
      <c r="Y453" s="341"/>
      <c r="Z453" s="430"/>
      <c r="AA453" s="341"/>
      <c r="AB453" s="431"/>
      <c r="AC453" s="431"/>
      <c r="AD453" s="348"/>
      <c r="AE453" s="346"/>
      <c r="AF453" s="341"/>
      <c r="AH453" s="348"/>
      <c r="AI453" s="338"/>
      <c r="AJ453" s="348"/>
    </row>
    <row r="454" spans="1:36" s="274" customFormat="1" ht="39.950000000000003" customHeight="1" x14ac:dyDescent="0.25">
      <c r="A454" s="276"/>
      <c r="B454" s="303" t="s">
        <v>279</v>
      </c>
      <c r="C454" s="299" t="s">
        <v>139</v>
      </c>
      <c r="D454" s="317" t="s">
        <v>226</v>
      </c>
      <c r="E454" s="317" t="s">
        <v>221</v>
      </c>
      <c r="F454" s="304">
        <v>44447</v>
      </c>
      <c r="G454" s="304">
        <v>44627</v>
      </c>
      <c r="H454" s="318">
        <v>45180</v>
      </c>
      <c r="I454" s="301" t="s">
        <v>80</v>
      </c>
      <c r="J454" s="356">
        <v>500000000</v>
      </c>
      <c r="K454" s="356">
        <v>500000000</v>
      </c>
      <c r="L454" s="356">
        <v>502268493</v>
      </c>
      <c r="M454" s="356">
        <v>500000000</v>
      </c>
      <c r="N454" s="300">
        <v>7.1999999999999995E-2</v>
      </c>
      <c r="O454" s="320">
        <v>9.5714438725208407E-4</v>
      </c>
      <c r="P454" s="413">
        <v>0.9</v>
      </c>
      <c r="Q454" s="453">
        <v>0.10739417667387435</v>
      </c>
      <c r="R454" s="349"/>
      <c r="S454" s="432"/>
      <c r="T454" s="426"/>
      <c r="U454" s="427"/>
      <c r="V454" s="433"/>
      <c r="W454" s="427"/>
      <c r="X454" s="434"/>
      <c r="Y454" s="341"/>
      <c r="Z454" s="430"/>
      <c r="AA454" s="341"/>
      <c r="AB454" s="431"/>
      <c r="AC454" s="431"/>
      <c r="AD454" s="348"/>
      <c r="AE454" s="346"/>
      <c r="AF454" s="341"/>
      <c r="AH454" s="348"/>
      <c r="AI454" s="338"/>
      <c r="AJ454" s="348"/>
    </row>
    <row r="455" spans="1:36" s="274" customFormat="1" ht="39.950000000000003" customHeight="1" x14ac:dyDescent="0.25">
      <c r="A455" s="276"/>
      <c r="B455" s="303" t="s">
        <v>338</v>
      </c>
      <c r="C455" s="299" t="s">
        <v>220</v>
      </c>
      <c r="D455" s="317" t="s">
        <v>227</v>
      </c>
      <c r="E455" s="317" t="s">
        <v>221</v>
      </c>
      <c r="F455" s="304">
        <v>44449</v>
      </c>
      <c r="G455" s="304">
        <v>44631</v>
      </c>
      <c r="H455" s="318">
        <v>48376</v>
      </c>
      <c r="I455" s="301" t="s">
        <v>80</v>
      </c>
      <c r="J455" s="356">
        <v>19000000000</v>
      </c>
      <c r="K455" s="356">
        <v>19000000000</v>
      </c>
      <c r="L455" s="356">
        <v>19107128767</v>
      </c>
      <c r="M455" s="356">
        <v>19000000000</v>
      </c>
      <c r="N455" s="300">
        <v>9.8000000000000004E-2</v>
      </c>
      <c r="O455" s="320">
        <v>3.6371486715579195E-2</v>
      </c>
      <c r="P455" s="413">
        <v>0.7</v>
      </c>
      <c r="Q455" s="453">
        <v>3.8868691946924189E-2</v>
      </c>
      <c r="R455" s="349"/>
      <c r="S455" s="432"/>
      <c r="T455" s="426"/>
      <c r="U455" s="427"/>
      <c r="V455" s="433"/>
      <c r="W455" s="427"/>
      <c r="X455" s="434"/>
      <c r="Y455" s="341"/>
      <c r="Z455" s="430"/>
      <c r="AA455" s="341"/>
      <c r="AB455" s="431"/>
      <c r="AC455" s="431"/>
      <c r="AD455" s="348"/>
      <c r="AE455" s="346"/>
      <c r="AF455" s="341"/>
      <c r="AH455" s="348"/>
      <c r="AI455" s="338"/>
      <c r="AJ455" s="348"/>
    </row>
    <row r="456" spans="1:36" s="274" customFormat="1" ht="39.950000000000003" customHeight="1" x14ac:dyDescent="0.25">
      <c r="A456" s="276"/>
      <c r="B456" s="303" t="s">
        <v>174</v>
      </c>
      <c r="C456" s="299" t="s">
        <v>126</v>
      </c>
      <c r="D456" s="317" t="s">
        <v>226</v>
      </c>
      <c r="E456" s="317" t="s">
        <v>221</v>
      </c>
      <c r="F456" s="304">
        <v>44459</v>
      </c>
      <c r="G456" s="304">
        <v>44641</v>
      </c>
      <c r="H456" s="318">
        <v>45092</v>
      </c>
      <c r="I456" s="301" t="s">
        <v>80</v>
      </c>
      <c r="J456" s="356">
        <v>100000000</v>
      </c>
      <c r="K456" s="356">
        <v>100000000</v>
      </c>
      <c r="L456" s="356">
        <v>100262192</v>
      </c>
      <c r="M456" s="356">
        <v>100000000</v>
      </c>
      <c r="N456" s="300">
        <v>8.6999999999999994E-2</v>
      </c>
      <c r="O456" s="320">
        <v>1.9142887745041682E-4</v>
      </c>
      <c r="P456" s="414">
        <v>0.9</v>
      </c>
      <c r="Q456" s="453">
        <v>7.6701908134038923E-3</v>
      </c>
      <c r="R456" s="349"/>
      <c r="S456" s="432"/>
      <c r="T456" s="426"/>
      <c r="U456" s="427"/>
      <c r="V456" s="433"/>
      <c r="W456" s="427"/>
      <c r="X456" s="434"/>
      <c r="Y456" s="341"/>
      <c r="Z456" s="430"/>
      <c r="AA456" s="341"/>
      <c r="AB456" s="431"/>
      <c r="AC456" s="431"/>
      <c r="AD456" s="348"/>
      <c r="AE456" s="346"/>
      <c r="AF456" s="341"/>
      <c r="AH456" s="348"/>
      <c r="AI456" s="338"/>
      <c r="AJ456" s="348"/>
    </row>
    <row r="457" spans="1:36" s="274" customFormat="1" ht="39.950000000000003" customHeight="1" x14ac:dyDescent="0.25">
      <c r="A457" s="276"/>
      <c r="B457" s="303" t="s">
        <v>175</v>
      </c>
      <c r="C457" s="299" t="s">
        <v>126</v>
      </c>
      <c r="D457" s="317" t="s">
        <v>226</v>
      </c>
      <c r="E457" s="317" t="s">
        <v>221</v>
      </c>
      <c r="F457" s="304">
        <v>44459</v>
      </c>
      <c r="G457" s="304">
        <v>44641</v>
      </c>
      <c r="H457" s="318">
        <v>45092</v>
      </c>
      <c r="I457" s="301" t="s">
        <v>80</v>
      </c>
      <c r="J457" s="356">
        <v>100000000</v>
      </c>
      <c r="K457" s="356">
        <v>100000000</v>
      </c>
      <c r="L457" s="356">
        <v>100262192</v>
      </c>
      <c r="M457" s="356">
        <v>100000000</v>
      </c>
      <c r="N457" s="300">
        <v>8.6999999999999994E-2</v>
      </c>
      <c r="O457" s="320">
        <v>1.9142887745041682E-4</v>
      </c>
      <c r="P457" s="414">
        <v>0.9</v>
      </c>
      <c r="Q457" s="453">
        <v>7.6701908134038923E-3</v>
      </c>
      <c r="R457" s="349"/>
      <c r="S457" s="432"/>
      <c r="T457" s="426"/>
      <c r="U457" s="427"/>
      <c r="V457" s="433"/>
      <c r="W457" s="427"/>
      <c r="X457" s="434"/>
      <c r="Y457" s="341"/>
      <c r="Z457" s="430"/>
      <c r="AA457" s="341"/>
      <c r="AB457" s="431"/>
      <c r="AC457" s="431"/>
      <c r="AD457" s="348"/>
      <c r="AE457" s="346"/>
      <c r="AF457" s="341"/>
      <c r="AH457" s="348"/>
      <c r="AI457" s="338"/>
      <c r="AJ457" s="348"/>
    </row>
    <row r="458" spans="1:36" s="274" customFormat="1" ht="39.950000000000003" customHeight="1" x14ac:dyDescent="0.25">
      <c r="A458" s="276"/>
      <c r="B458" s="303" t="s">
        <v>176</v>
      </c>
      <c r="C458" s="299" t="s">
        <v>126</v>
      </c>
      <c r="D458" s="317" t="s">
        <v>226</v>
      </c>
      <c r="E458" s="317" t="s">
        <v>221</v>
      </c>
      <c r="F458" s="304">
        <v>44459</v>
      </c>
      <c r="G458" s="304">
        <v>44641</v>
      </c>
      <c r="H458" s="318">
        <v>45092</v>
      </c>
      <c r="I458" s="301" t="s">
        <v>80</v>
      </c>
      <c r="J458" s="356">
        <v>100000000</v>
      </c>
      <c r="K458" s="356">
        <v>100000000</v>
      </c>
      <c r="L458" s="356">
        <v>100262192</v>
      </c>
      <c r="M458" s="356">
        <v>100000000</v>
      </c>
      <c r="N458" s="300">
        <v>8.6999999999999994E-2</v>
      </c>
      <c r="O458" s="320">
        <v>1.9142887745041682E-4</v>
      </c>
      <c r="P458" s="414">
        <v>0.9</v>
      </c>
      <c r="Q458" s="453">
        <v>7.6701908134038923E-3</v>
      </c>
      <c r="R458" s="349"/>
      <c r="S458" s="432"/>
      <c r="T458" s="426"/>
      <c r="U458" s="427"/>
      <c r="V458" s="433"/>
      <c r="W458" s="427"/>
      <c r="X458" s="434"/>
      <c r="Y458" s="341"/>
      <c r="Z458" s="430"/>
      <c r="AA458" s="341"/>
      <c r="AB458" s="431"/>
      <c r="AC458" s="431"/>
      <c r="AD458" s="348"/>
      <c r="AE458" s="346"/>
      <c r="AF458" s="341"/>
      <c r="AH458" s="348"/>
      <c r="AI458" s="338"/>
      <c r="AJ458" s="348"/>
    </row>
    <row r="459" spans="1:36" s="274" customFormat="1" ht="39.950000000000003" customHeight="1" x14ac:dyDescent="0.25">
      <c r="A459" s="276"/>
      <c r="B459" s="303" t="s">
        <v>177</v>
      </c>
      <c r="C459" s="299" t="s">
        <v>126</v>
      </c>
      <c r="D459" s="317" t="s">
        <v>226</v>
      </c>
      <c r="E459" s="317" t="s">
        <v>221</v>
      </c>
      <c r="F459" s="304">
        <v>44459</v>
      </c>
      <c r="G459" s="304">
        <v>44641</v>
      </c>
      <c r="H459" s="318">
        <v>45092</v>
      </c>
      <c r="I459" s="301" t="s">
        <v>80</v>
      </c>
      <c r="J459" s="356">
        <v>100000000</v>
      </c>
      <c r="K459" s="356">
        <v>100000000</v>
      </c>
      <c r="L459" s="356">
        <v>100262192</v>
      </c>
      <c r="M459" s="356">
        <v>100000000</v>
      </c>
      <c r="N459" s="300">
        <v>8.6999999999999994E-2</v>
      </c>
      <c r="O459" s="320">
        <v>1.9142887745041682E-4</v>
      </c>
      <c r="P459" s="414">
        <v>0.9</v>
      </c>
      <c r="Q459" s="453">
        <v>7.6701908134038923E-3</v>
      </c>
      <c r="R459" s="349"/>
      <c r="S459" s="432"/>
      <c r="T459" s="426"/>
      <c r="U459" s="427"/>
      <c r="V459" s="433"/>
      <c r="W459" s="427"/>
      <c r="X459" s="434"/>
      <c r="Y459" s="341"/>
      <c r="Z459" s="430"/>
      <c r="AA459" s="341"/>
      <c r="AB459" s="431"/>
      <c r="AC459" s="431"/>
      <c r="AD459" s="348"/>
      <c r="AE459" s="346"/>
      <c r="AF459" s="341"/>
      <c r="AH459" s="348"/>
      <c r="AI459" s="338"/>
      <c r="AJ459" s="348"/>
    </row>
    <row r="460" spans="1:36" s="274" customFormat="1" ht="39.950000000000003" customHeight="1" x14ac:dyDescent="0.25">
      <c r="A460" s="276"/>
      <c r="B460" s="303" t="s">
        <v>178</v>
      </c>
      <c r="C460" s="299" t="s">
        <v>126</v>
      </c>
      <c r="D460" s="317" t="s">
        <v>226</v>
      </c>
      <c r="E460" s="317" t="s">
        <v>221</v>
      </c>
      <c r="F460" s="304">
        <v>44459</v>
      </c>
      <c r="G460" s="304">
        <v>44641</v>
      </c>
      <c r="H460" s="318">
        <v>45092</v>
      </c>
      <c r="I460" s="301" t="s">
        <v>80</v>
      </c>
      <c r="J460" s="356">
        <v>100000000</v>
      </c>
      <c r="K460" s="356">
        <v>100000000</v>
      </c>
      <c r="L460" s="356">
        <v>100262192</v>
      </c>
      <c r="M460" s="356">
        <v>100000000</v>
      </c>
      <c r="N460" s="300">
        <v>8.6999999999999994E-2</v>
      </c>
      <c r="O460" s="320">
        <v>1.9142887745041682E-4</v>
      </c>
      <c r="P460" s="414">
        <v>0.9</v>
      </c>
      <c r="Q460" s="453">
        <v>7.6701908134038923E-3</v>
      </c>
      <c r="R460" s="349"/>
      <c r="S460" s="432"/>
      <c r="T460" s="426"/>
      <c r="U460" s="427"/>
      <c r="V460" s="433"/>
      <c r="W460" s="427"/>
      <c r="X460" s="434"/>
      <c r="Y460" s="341"/>
      <c r="Z460" s="430"/>
      <c r="AA460" s="341"/>
      <c r="AB460" s="431"/>
      <c r="AC460" s="431"/>
      <c r="AD460" s="348"/>
      <c r="AE460" s="346"/>
      <c r="AF460" s="341"/>
      <c r="AH460" s="348"/>
      <c r="AI460" s="338"/>
      <c r="AJ460" s="348"/>
    </row>
    <row r="461" spans="1:36" s="274" customFormat="1" ht="39.950000000000003" customHeight="1" x14ac:dyDescent="0.25">
      <c r="A461" s="276"/>
      <c r="B461" s="303" t="s">
        <v>179</v>
      </c>
      <c r="C461" s="299" t="s">
        <v>126</v>
      </c>
      <c r="D461" s="317" t="s">
        <v>226</v>
      </c>
      <c r="E461" s="317" t="s">
        <v>221</v>
      </c>
      <c r="F461" s="304">
        <v>44459</v>
      </c>
      <c r="G461" s="304">
        <v>44641</v>
      </c>
      <c r="H461" s="318">
        <v>45092</v>
      </c>
      <c r="I461" s="301" t="s">
        <v>80</v>
      </c>
      <c r="J461" s="356">
        <v>100000000</v>
      </c>
      <c r="K461" s="356">
        <v>100000000</v>
      </c>
      <c r="L461" s="356">
        <v>100262192</v>
      </c>
      <c r="M461" s="356">
        <v>100000000</v>
      </c>
      <c r="N461" s="300">
        <v>8.6999999999999994E-2</v>
      </c>
      <c r="O461" s="320">
        <v>1.9142887745041682E-4</v>
      </c>
      <c r="P461" s="414">
        <v>0.9</v>
      </c>
      <c r="Q461" s="453">
        <v>7.6701908134038923E-3</v>
      </c>
      <c r="R461" s="349"/>
      <c r="S461" s="432"/>
      <c r="T461" s="426"/>
      <c r="U461" s="427"/>
      <c r="V461" s="433"/>
      <c r="W461" s="427"/>
      <c r="X461" s="434"/>
      <c r="Y461" s="341"/>
      <c r="Z461" s="430"/>
      <c r="AA461" s="341"/>
      <c r="AB461" s="431"/>
      <c r="AC461" s="431"/>
      <c r="AD461" s="348"/>
      <c r="AE461" s="346"/>
      <c r="AF461" s="341"/>
      <c r="AH461" s="348"/>
      <c r="AI461" s="338"/>
      <c r="AJ461" s="348"/>
    </row>
    <row r="462" spans="1:36" s="274" customFormat="1" ht="39.950000000000003" customHeight="1" x14ac:dyDescent="0.25">
      <c r="A462" s="276"/>
      <c r="B462" s="303" t="s">
        <v>180</v>
      </c>
      <c r="C462" s="299" t="s">
        <v>126</v>
      </c>
      <c r="D462" s="317" t="s">
        <v>226</v>
      </c>
      <c r="E462" s="317" t="s">
        <v>221</v>
      </c>
      <c r="F462" s="304">
        <v>44459</v>
      </c>
      <c r="G462" s="304">
        <v>44641</v>
      </c>
      <c r="H462" s="318">
        <v>45092</v>
      </c>
      <c r="I462" s="301" t="s">
        <v>80</v>
      </c>
      <c r="J462" s="356">
        <v>100000000</v>
      </c>
      <c r="K462" s="356">
        <v>100000000</v>
      </c>
      <c r="L462" s="356">
        <v>100262192</v>
      </c>
      <c r="M462" s="356">
        <v>100000000</v>
      </c>
      <c r="N462" s="300">
        <v>8.6999999999999994E-2</v>
      </c>
      <c r="O462" s="320">
        <v>1.9142887745041682E-4</v>
      </c>
      <c r="P462" s="414">
        <v>0.9</v>
      </c>
      <c r="Q462" s="453">
        <v>7.6701908134038923E-3</v>
      </c>
      <c r="R462" s="349"/>
      <c r="S462" s="432"/>
      <c r="T462" s="426"/>
      <c r="U462" s="427"/>
      <c r="V462" s="433"/>
      <c r="W462" s="427"/>
      <c r="X462" s="434"/>
      <c r="Y462" s="341"/>
      <c r="Z462" s="430"/>
      <c r="AA462" s="341"/>
      <c r="AB462" s="431"/>
      <c r="AC462" s="431"/>
      <c r="AD462" s="348"/>
      <c r="AE462" s="346"/>
      <c r="AF462" s="341"/>
      <c r="AH462" s="348"/>
      <c r="AI462" s="338"/>
      <c r="AJ462" s="348"/>
    </row>
    <row r="463" spans="1:36" s="274" customFormat="1" ht="39.950000000000003" customHeight="1" x14ac:dyDescent="0.25">
      <c r="A463" s="276"/>
      <c r="B463" s="303" t="s">
        <v>181</v>
      </c>
      <c r="C463" s="299" t="s">
        <v>126</v>
      </c>
      <c r="D463" s="317" t="s">
        <v>226</v>
      </c>
      <c r="E463" s="317" t="s">
        <v>221</v>
      </c>
      <c r="F463" s="304">
        <v>44459</v>
      </c>
      <c r="G463" s="304">
        <v>44641</v>
      </c>
      <c r="H463" s="318">
        <v>45092</v>
      </c>
      <c r="I463" s="301" t="s">
        <v>80</v>
      </c>
      <c r="J463" s="356">
        <v>100000000</v>
      </c>
      <c r="K463" s="356">
        <v>100000000</v>
      </c>
      <c r="L463" s="356">
        <v>100262192</v>
      </c>
      <c r="M463" s="356">
        <v>100000000</v>
      </c>
      <c r="N463" s="300">
        <v>8.6999999999999994E-2</v>
      </c>
      <c r="O463" s="320">
        <v>1.9142887745041682E-4</v>
      </c>
      <c r="P463" s="414">
        <v>0.9</v>
      </c>
      <c r="Q463" s="453">
        <v>7.6701908134038923E-3</v>
      </c>
      <c r="R463" s="349"/>
      <c r="S463" s="432"/>
      <c r="T463" s="426"/>
      <c r="U463" s="427"/>
      <c r="V463" s="433"/>
      <c r="W463" s="427"/>
      <c r="X463" s="434"/>
      <c r="Y463" s="341"/>
      <c r="Z463" s="430"/>
      <c r="AA463" s="341"/>
      <c r="AB463" s="431"/>
      <c r="AC463" s="431"/>
      <c r="AD463" s="348"/>
      <c r="AE463" s="346"/>
      <c r="AF463" s="341"/>
      <c r="AH463" s="348"/>
      <c r="AI463" s="338"/>
      <c r="AJ463" s="348"/>
    </row>
    <row r="464" spans="1:36" s="274" customFormat="1" ht="39.950000000000003" customHeight="1" x14ac:dyDescent="0.25">
      <c r="A464" s="276"/>
      <c r="B464" s="303" t="s">
        <v>182</v>
      </c>
      <c r="C464" s="299" t="s">
        <v>126</v>
      </c>
      <c r="D464" s="317" t="s">
        <v>226</v>
      </c>
      <c r="E464" s="317" t="s">
        <v>221</v>
      </c>
      <c r="F464" s="304">
        <v>44459</v>
      </c>
      <c r="G464" s="304">
        <v>44641</v>
      </c>
      <c r="H464" s="318">
        <v>45082</v>
      </c>
      <c r="I464" s="301" t="s">
        <v>80</v>
      </c>
      <c r="J464" s="356">
        <v>100000000</v>
      </c>
      <c r="K464" s="356">
        <v>100000000</v>
      </c>
      <c r="L464" s="356">
        <v>100262192</v>
      </c>
      <c r="M464" s="356">
        <v>100000000</v>
      </c>
      <c r="N464" s="300">
        <v>8.6999999999999994E-2</v>
      </c>
      <c r="O464" s="320">
        <v>1.9142887745041682E-4</v>
      </c>
      <c r="P464" s="414">
        <v>0.9</v>
      </c>
      <c r="Q464" s="453">
        <v>7.6701908134038923E-3</v>
      </c>
      <c r="R464" s="349"/>
      <c r="S464" s="432"/>
      <c r="T464" s="426"/>
      <c r="U464" s="427"/>
      <c r="V464" s="433"/>
      <c r="W464" s="427"/>
      <c r="X464" s="434"/>
      <c r="Y464" s="341"/>
      <c r="Z464" s="430"/>
      <c r="AA464" s="341"/>
      <c r="AB464" s="431"/>
      <c r="AC464" s="431"/>
      <c r="AD464" s="348"/>
      <c r="AE464" s="346"/>
      <c r="AF464" s="341"/>
      <c r="AH464" s="348"/>
      <c r="AI464" s="338"/>
      <c r="AJ464" s="348"/>
    </row>
    <row r="465" spans="1:36" s="274" customFormat="1" ht="39.950000000000003" customHeight="1" x14ac:dyDescent="0.25">
      <c r="A465" s="276"/>
      <c r="B465" s="303" t="s">
        <v>183</v>
      </c>
      <c r="C465" s="299" t="s">
        <v>126</v>
      </c>
      <c r="D465" s="317" t="s">
        <v>226</v>
      </c>
      <c r="E465" s="317" t="s">
        <v>221</v>
      </c>
      <c r="F465" s="304">
        <v>44459</v>
      </c>
      <c r="G465" s="304">
        <v>44641</v>
      </c>
      <c r="H465" s="318">
        <v>45082</v>
      </c>
      <c r="I465" s="301" t="s">
        <v>80</v>
      </c>
      <c r="J465" s="356">
        <v>100000000</v>
      </c>
      <c r="K465" s="356">
        <v>100000000</v>
      </c>
      <c r="L465" s="356">
        <v>100262192</v>
      </c>
      <c r="M465" s="356">
        <v>100000000</v>
      </c>
      <c r="N465" s="300">
        <v>8.6999999999999994E-2</v>
      </c>
      <c r="O465" s="320">
        <v>1.9142887745041682E-4</v>
      </c>
      <c r="P465" s="414">
        <v>0.9</v>
      </c>
      <c r="Q465" s="453">
        <v>7.6701908134038923E-3</v>
      </c>
      <c r="R465" s="349"/>
      <c r="S465" s="432"/>
      <c r="T465" s="426"/>
      <c r="U465" s="427"/>
      <c r="V465" s="433"/>
      <c r="W465" s="427"/>
      <c r="X465" s="434"/>
      <c r="Y465" s="341"/>
      <c r="Z465" s="430"/>
      <c r="AA465" s="341"/>
      <c r="AB465" s="431"/>
      <c r="AC465" s="431"/>
      <c r="AD465" s="348"/>
      <c r="AE465" s="346"/>
      <c r="AF465" s="341"/>
      <c r="AH465" s="348"/>
      <c r="AI465" s="338"/>
      <c r="AJ465" s="348"/>
    </row>
    <row r="466" spans="1:36" s="274" customFormat="1" ht="39.950000000000003" customHeight="1" x14ac:dyDescent="0.25">
      <c r="A466" s="276"/>
      <c r="B466" s="303" t="s">
        <v>184</v>
      </c>
      <c r="C466" s="299" t="s">
        <v>126</v>
      </c>
      <c r="D466" s="317" t="s">
        <v>226</v>
      </c>
      <c r="E466" s="317" t="s">
        <v>221</v>
      </c>
      <c r="F466" s="304">
        <v>44459</v>
      </c>
      <c r="G466" s="304">
        <v>44641</v>
      </c>
      <c r="H466" s="318">
        <v>45082</v>
      </c>
      <c r="I466" s="301" t="s">
        <v>80</v>
      </c>
      <c r="J466" s="356">
        <v>100000000</v>
      </c>
      <c r="K466" s="356">
        <v>100000000</v>
      </c>
      <c r="L466" s="356">
        <v>100262192</v>
      </c>
      <c r="M466" s="356">
        <v>100000000</v>
      </c>
      <c r="N466" s="300">
        <v>8.6999999999999994E-2</v>
      </c>
      <c r="O466" s="320">
        <v>1.9142887745041682E-4</v>
      </c>
      <c r="P466" s="414">
        <v>0.9</v>
      </c>
      <c r="Q466" s="453">
        <v>7.6701908134038923E-3</v>
      </c>
      <c r="R466" s="349"/>
      <c r="S466" s="432"/>
      <c r="T466" s="426"/>
      <c r="U466" s="427"/>
      <c r="V466" s="433"/>
      <c r="W466" s="427"/>
      <c r="X466" s="434"/>
      <c r="Y466" s="341"/>
      <c r="Z466" s="430"/>
      <c r="AA466" s="341"/>
      <c r="AB466" s="431"/>
      <c r="AC466" s="431"/>
      <c r="AD466" s="348"/>
      <c r="AE466" s="346"/>
      <c r="AF466" s="341"/>
      <c r="AH466" s="348"/>
      <c r="AI466" s="338"/>
      <c r="AJ466" s="348"/>
    </row>
    <row r="467" spans="1:36" s="274" customFormat="1" ht="39.950000000000003" customHeight="1" x14ac:dyDescent="0.25">
      <c r="A467" s="276"/>
      <c r="B467" s="303" t="s">
        <v>185</v>
      </c>
      <c r="C467" s="299" t="s">
        <v>126</v>
      </c>
      <c r="D467" s="317" t="s">
        <v>226</v>
      </c>
      <c r="E467" s="317" t="s">
        <v>221</v>
      </c>
      <c r="F467" s="304">
        <v>44459</v>
      </c>
      <c r="G467" s="304">
        <v>44641</v>
      </c>
      <c r="H467" s="318">
        <v>45082</v>
      </c>
      <c r="I467" s="301" t="s">
        <v>80</v>
      </c>
      <c r="J467" s="356">
        <v>100000000</v>
      </c>
      <c r="K467" s="356">
        <v>100000000</v>
      </c>
      <c r="L467" s="356">
        <v>100262192</v>
      </c>
      <c r="M467" s="356">
        <v>100000000</v>
      </c>
      <c r="N467" s="300">
        <v>8.6999999999999994E-2</v>
      </c>
      <c r="O467" s="320">
        <v>1.9142887745041682E-4</v>
      </c>
      <c r="P467" s="414">
        <v>0.9</v>
      </c>
      <c r="Q467" s="453">
        <v>7.6701908134038923E-3</v>
      </c>
      <c r="R467" s="349"/>
      <c r="S467" s="432"/>
      <c r="T467" s="426"/>
      <c r="U467" s="427"/>
      <c r="V467" s="433"/>
      <c r="W467" s="427"/>
      <c r="X467" s="434"/>
      <c r="Y467" s="341"/>
      <c r="Z467" s="430"/>
      <c r="AA467" s="341"/>
      <c r="AB467" s="431"/>
      <c r="AC467" s="431"/>
      <c r="AD467" s="348"/>
      <c r="AE467" s="346"/>
      <c r="AF467" s="341"/>
      <c r="AH467" s="348"/>
      <c r="AI467" s="338"/>
      <c r="AJ467" s="348"/>
    </row>
    <row r="468" spans="1:36" s="274" customFormat="1" ht="39.950000000000003" customHeight="1" x14ac:dyDescent="0.25">
      <c r="A468" s="276"/>
      <c r="B468" s="303" t="s">
        <v>186</v>
      </c>
      <c r="C468" s="299" t="s">
        <v>126</v>
      </c>
      <c r="D468" s="317" t="s">
        <v>226</v>
      </c>
      <c r="E468" s="317" t="s">
        <v>221</v>
      </c>
      <c r="F468" s="304">
        <v>44459</v>
      </c>
      <c r="G468" s="304">
        <v>44641</v>
      </c>
      <c r="H468" s="318">
        <v>45082</v>
      </c>
      <c r="I468" s="301" t="s">
        <v>80</v>
      </c>
      <c r="J468" s="356">
        <v>100000000</v>
      </c>
      <c r="K468" s="356">
        <v>100000000</v>
      </c>
      <c r="L468" s="356">
        <v>100262192</v>
      </c>
      <c r="M468" s="356">
        <v>100000000</v>
      </c>
      <c r="N468" s="300">
        <v>8.6999999999999994E-2</v>
      </c>
      <c r="O468" s="320">
        <v>1.9142887745041682E-4</v>
      </c>
      <c r="P468" s="414">
        <v>0.9</v>
      </c>
      <c r="Q468" s="453">
        <v>7.6701908134038923E-3</v>
      </c>
      <c r="R468" s="349"/>
      <c r="S468" s="432"/>
      <c r="T468" s="426"/>
      <c r="U468" s="427"/>
      <c r="V468" s="433"/>
      <c r="W468" s="427"/>
      <c r="X468" s="434"/>
      <c r="Y468" s="341"/>
      <c r="Z468" s="430"/>
      <c r="AA468" s="341"/>
      <c r="AB468" s="431"/>
      <c r="AC468" s="431"/>
      <c r="AD468" s="348"/>
      <c r="AE468" s="346"/>
      <c r="AF468" s="341"/>
      <c r="AH468" s="348"/>
      <c r="AI468" s="338"/>
      <c r="AJ468" s="348"/>
    </row>
    <row r="469" spans="1:36" s="274" customFormat="1" ht="39.950000000000003" customHeight="1" x14ac:dyDescent="0.25">
      <c r="A469" s="276"/>
      <c r="B469" s="303" t="s">
        <v>187</v>
      </c>
      <c r="C469" s="299" t="s">
        <v>126</v>
      </c>
      <c r="D469" s="317" t="s">
        <v>226</v>
      </c>
      <c r="E469" s="317" t="s">
        <v>221</v>
      </c>
      <c r="F469" s="304">
        <v>44459</v>
      </c>
      <c r="G469" s="304">
        <v>44641</v>
      </c>
      <c r="H469" s="318">
        <v>45082</v>
      </c>
      <c r="I469" s="301" t="s">
        <v>80</v>
      </c>
      <c r="J469" s="356">
        <v>100000000</v>
      </c>
      <c r="K469" s="356">
        <v>100000000</v>
      </c>
      <c r="L469" s="356">
        <v>100262192</v>
      </c>
      <c r="M469" s="356">
        <v>100000000</v>
      </c>
      <c r="N469" s="300">
        <v>8.6999999999999994E-2</v>
      </c>
      <c r="O469" s="320">
        <v>1.9142887745041682E-4</v>
      </c>
      <c r="P469" s="414">
        <v>0.9</v>
      </c>
      <c r="Q469" s="453">
        <v>7.6701908134038923E-3</v>
      </c>
      <c r="R469" s="349"/>
      <c r="S469" s="432"/>
      <c r="T469" s="426"/>
      <c r="U469" s="427"/>
      <c r="V469" s="433"/>
      <c r="W469" s="427"/>
      <c r="X469" s="434"/>
      <c r="Y469" s="341"/>
      <c r="Z469" s="430"/>
      <c r="AA469" s="341"/>
      <c r="AB469" s="431"/>
      <c r="AC469" s="431"/>
      <c r="AD469" s="348"/>
      <c r="AE469" s="346"/>
      <c r="AF469" s="341"/>
      <c r="AH469" s="348"/>
      <c r="AI469" s="352"/>
      <c r="AJ469" s="348"/>
    </row>
    <row r="470" spans="1:36" s="274" customFormat="1" ht="39.950000000000003" customHeight="1" x14ac:dyDescent="0.25">
      <c r="A470" s="276"/>
      <c r="B470" s="303" t="s">
        <v>188</v>
      </c>
      <c r="C470" s="299" t="s">
        <v>126</v>
      </c>
      <c r="D470" s="317" t="s">
        <v>226</v>
      </c>
      <c r="E470" s="317" t="s">
        <v>221</v>
      </c>
      <c r="F470" s="304">
        <v>44459</v>
      </c>
      <c r="G470" s="304">
        <v>44641</v>
      </c>
      <c r="H470" s="318">
        <v>45082</v>
      </c>
      <c r="I470" s="301" t="s">
        <v>80</v>
      </c>
      <c r="J470" s="356">
        <v>100000000</v>
      </c>
      <c r="K470" s="356">
        <v>100000000</v>
      </c>
      <c r="L470" s="356">
        <v>100262192</v>
      </c>
      <c r="M470" s="356">
        <v>100000000</v>
      </c>
      <c r="N470" s="300">
        <v>8.6999999999999994E-2</v>
      </c>
      <c r="O470" s="320">
        <v>1.9142887745041682E-4</v>
      </c>
      <c r="P470" s="414">
        <v>0.9</v>
      </c>
      <c r="Q470" s="453">
        <v>7.6701908134038923E-3</v>
      </c>
      <c r="R470" s="349"/>
      <c r="S470" s="432"/>
      <c r="T470" s="426"/>
      <c r="U470" s="427"/>
      <c r="V470" s="433"/>
      <c r="W470" s="427"/>
      <c r="X470" s="434"/>
      <c r="Y470" s="341"/>
      <c r="Z470" s="430"/>
      <c r="AA470" s="341"/>
      <c r="AB470" s="431"/>
      <c r="AC470" s="431"/>
      <c r="AD470" s="348"/>
      <c r="AE470" s="346"/>
      <c r="AF470" s="341"/>
      <c r="AH470" s="348"/>
      <c r="AI470" s="352"/>
      <c r="AJ470" s="348"/>
    </row>
    <row r="471" spans="1:36" s="274" customFormat="1" ht="39.950000000000003" customHeight="1" x14ac:dyDescent="0.25">
      <c r="A471" s="276"/>
      <c r="B471" s="303" t="s">
        <v>189</v>
      </c>
      <c r="C471" s="299" t="s">
        <v>126</v>
      </c>
      <c r="D471" s="317" t="s">
        <v>226</v>
      </c>
      <c r="E471" s="317" t="s">
        <v>221</v>
      </c>
      <c r="F471" s="304">
        <v>44459</v>
      </c>
      <c r="G471" s="304">
        <v>44641</v>
      </c>
      <c r="H471" s="318">
        <v>45082</v>
      </c>
      <c r="I471" s="301" t="s">
        <v>80</v>
      </c>
      <c r="J471" s="356">
        <v>100000000</v>
      </c>
      <c r="K471" s="356">
        <v>100000000</v>
      </c>
      <c r="L471" s="356">
        <v>100262192</v>
      </c>
      <c r="M471" s="356">
        <v>100000000</v>
      </c>
      <c r="N471" s="300">
        <v>8.6999999999999994E-2</v>
      </c>
      <c r="O471" s="320">
        <v>1.9142887745041682E-4</v>
      </c>
      <c r="P471" s="414">
        <v>0.9</v>
      </c>
      <c r="Q471" s="453">
        <v>7.6701908134038923E-3</v>
      </c>
      <c r="R471" s="349"/>
      <c r="S471" s="432"/>
      <c r="T471" s="426"/>
      <c r="U471" s="427"/>
      <c r="V471" s="433"/>
      <c r="W471" s="427"/>
      <c r="X471" s="434"/>
      <c r="Y471" s="341"/>
      <c r="Z471" s="430"/>
      <c r="AA471" s="341"/>
      <c r="AB471" s="431"/>
      <c r="AC471" s="431"/>
      <c r="AD471" s="348"/>
      <c r="AE471" s="346"/>
      <c r="AF471" s="341"/>
      <c r="AH471" s="348"/>
      <c r="AI471" s="352"/>
      <c r="AJ471" s="348"/>
    </row>
    <row r="472" spans="1:36" s="274" customFormat="1" ht="39.950000000000003" customHeight="1" x14ac:dyDescent="0.25">
      <c r="A472" s="276"/>
      <c r="B472" s="303" t="s">
        <v>190</v>
      </c>
      <c r="C472" s="299" t="s">
        <v>126</v>
      </c>
      <c r="D472" s="317" t="s">
        <v>226</v>
      </c>
      <c r="E472" s="317" t="s">
        <v>221</v>
      </c>
      <c r="F472" s="304">
        <v>44459</v>
      </c>
      <c r="G472" s="304">
        <v>44641</v>
      </c>
      <c r="H472" s="318">
        <v>45082</v>
      </c>
      <c r="I472" s="301" t="s">
        <v>80</v>
      </c>
      <c r="J472" s="356">
        <v>100000000</v>
      </c>
      <c r="K472" s="356">
        <v>100000000</v>
      </c>
      <c r="L472" s="356">
        <v>100262192</v>
      </c>
      <c r="M472" s="356">
        <v>100000000</v>
      </c>
      <c r="N472" s="300">
        <v>8.6999999999999994E-2</v>
      </c>
      <c r="O472" s="320">
        <v>1.9142887745041682E-4</v>
      </c>
      <c r="P472" s="414">
        <v>0.9</v>
      </c>
      <c r="Q472" s="453">
        <v>7.6701908134038923E-3</v>
      </c>
      <c r="R472" s="349"/>
      <c r="S472" s="432"/>
      <c r="T472" s="426"/>
      <c r="U472" s="427"/>
      <c r="V472" s="433"/>
      <c r="W472" s="427"/>
      <c r="X472" s="434"/>
      <c r="Y472" s="341"/>
      <c r="Z472" s="430"/>
      <c r="AA472" s="341"/>
      <c r="AB472" s="431"/>
      <c r="AC472" s="431"/>
      <c r="AD472" s="348"/>
      <c r="AE472" s="346"/>
      <c r="AF472" s="341"/>
      <c r="AH472" s="348"/>
      <c r="AI472" s="335"/>
      <c r="AJ472" s="348"/>
    </row>
    <row r="473" spans="1:36" s="274" customFormat="1" ht="39.950000000000003" customHeight="1" x14ac:dyDescent="0.25">
      <c r="A473" s="276"/>
      <c r="B473" s="303" t="s">
        <v>191</v>
      </c>
      <c r="C473" s="299" t="s">
        <v>126</v>
      </c>
      <c r="D473" s="317" t="s">
        <v>226</v>
      </c>
      <c r="E473" s="317" t="s">
        <v>221</v>
      </c>
      <c r="F473" s="304">
        <v>44459</v>
      </c>
      <c r="G473" s="304">
        <v>44641</v>
      </c>
      <c r="H473" s="318">
        <v>45082</v>
      </c>
      <c r="I473" s="301" t="s">
        <v>80</v>
      </c>
      <c r="J473" s="356">
        <v>100000000</v>
      </c>
      <c r="K473" s="356">
        <v>100000000</v>
      </c>
      <c r="L473" s="356">
        <v>100262192</v>
      </c>
      <c r="M473" s="356">
        <v>100000000</v>
      </c>
      <c r="N473" s="300">
        <v>8.6999999999999994E-2</v>
      </c>
      <c r="O473" s="320">
        <v>1.9142887745041682E-4</v>
      </c>
      <c r="P473" s="414">
        <v>0.9</v>
      </c>
      <c r="Q473" s="453">
        <v>7.6701908134038923E-3</v>
      </c>
      <c r="R473" s="349"/>
      <c r="S473" s="432"/>
      <c r="T473" s="426"/>
      <c r="U473" s="427"/>
      <c r="V473" s="433"/>
      <c r="W473" s="427"/>
      <c r="X473" s="434"/>
      <c r="Y473" s="341"/>
      <c r="Z473" s="430"/>
      <c r="AA473" s="341"/>
      <c r="AB473" s="431"/>
      <c r="AC473" s="431"/>
      <c r="AD473" s="348"/>
      <c r="AE473" s="346"/>
      <c r="AF473" s="341"/>
      <c r="AH473" s="348"/>
      <c r="AI473" s="352"/>
      <c r="AJ473" s="348"/>
    </row>
    <row r="474" spans="1:36" s="274" customFormat="1" ht="39.950000000000003" customHeight="1" x14ac:dyDescent="0.25">
      <c r="A474" s="276"/>
      <c r="B474" s="303" t="s">
        <v>192</v>
      </c>
      <c r="C474" s="299" t="s">
        <v>126</v>
      </c>
      <c r="D474" s="317" t="s">
        <v>226</v>
      </c>
      <c r="E474" s="317" t="s">
        <v>221</v>
      </c>
      <c r="F474" s="304">
        <v>44459</v>
      </c>
      <c r="G474" s="304">
        <v>44641</v>
      </c>
      <c r="H474" s="318">
        <v>45092</v>
      </c>
      <c r="I474" s="301" t="s">
        <v>80</v>
      </c>
      <c r="J474" s="356">
        <v>100000000</v>
      </c>
      <c r="K474" s="356">
        <v>100000000</v>
      </c>
      <c r="L474" s="356">
        <v>100262192</v>
      </c>
      <c r="M474" s="356">
        <v>100000000</v>
      </c>
      <c r="N474" s="300">
        <v>8.6999999999999994E-2</v>
      </c>
      <c r="O474" s="320">
        <v>1.9142887745041682E-4</v>
      </c>
      <c r="P474" s="414">
        <v>0.9</v>
      </c>
      <c r="Q474" s="453">
        <v>7.6701908134038923E-3</v>
      </c>
      <c r="R474" s="349"/>
      <c r="S474" s="432"/>
      <c r="T474" s="426"/>
      <c r="U474" s="427"/>
      <c r="V474" s="433"/>
      <c r="W474" s="427"/>
      <c r="X474" s="434"/>
      <c r="Y474" s="341"/>
      <c r="Z474" s="430"/>
      <c r="AA474" s="341"/>
      <c r="AB474" s="431"/>
      <c r="AC474" s="431"/>
      <c r="AD474" s="348"/>
      <c r="AE474" s="346"/>
      <c r="AF474" s="341"/>
      <c r="AH474" s="348"/>
      <c r="AI474" s="352"/>
      <c r="AJ474" s="348"/>
    </row>
    <row r="475" spans="1:36" s="274" customFormat="1" ht="39.950000000000003" customHeight="1" x14ac:dyDescent="0.25">
      <c r="A475" s="276"/>
      <c r="B475" s="303" t="s">
        <v>193</v>
      </c>
      <c r="C475" s="299" t="s">
        <v>126</v>
      </c>
      <c r="D475" s="317" t="s">
        <v>226</v>
      </c>
      <c r="E475" s="317" t="s">
        <v>221</v>
      </c>
      <c r="F475" s="304">
        <v>44459</v>
      </c>
      <c r="G475" s="304">
        <v>44641</v>
      </c>
      <c r="H475" s="318">
        <v>45092</v>
      </c>
      <c r="I475" s="301" t="s">
        <v>80</v>
      </c>
      <c r="J475" s="356">
        <v>100000000</v>
      </c>
      <c r="K475" s="356">
        <v>100000000</v>
      </c>
      <c r="L475" s="356">
        <v>100262192</v>
      </c>
      <c r="M475" s="356">
        <v>100000000</v>
      </c>
      <c r="N475" s="300">
        <v>8.6999999999999994E-2</v>
      </c>
      <c r="O475" s="320">
        <v>1.9142887745041682E-4</v>
      </c>
      <c r="P475" s="414">
        <v>0.9</v>
      </c>
      <c r="Q475" s="453">
        <v>7.6701908134038923E-3</v>
      </c>
      <c r="R475" s="349"/>
      <c r="S475" s="432"/>
      <c r="T475" s="426"/>
      <c r="U475" s="427"/>
      <c r="V475" s="433"/>
      <c r="W475" s="427"/>
      <c r="X475" s="434"/>
      <c r="Y475" s="341"/>
      <c r="Z475" s="430"/>
      <c r="AA475" s="341"/>
      <c r="AB475" s="431"/>
      <c r="AC475" s="431"/>
      <c r="AD475" s="348"/>
      <c r="AE475" s="346"/>
      <c r="AF475" s="341"/>
      <c r="AH475" s="348"/>
      <c r="AI475" s="352"/>
      <c r="AJ475" s="348"/>
    </row>
    <row r="476" spans="1:36" s="274" customFormat="1" ht="39.950000000000003" customHeight="1" x14ac:dyDescent="0.25">
      <c r="A476" s="276"/>
      <c r="B476" s="303" t="s">
        <v>194</v>
      </c>
      <c r="C476" s="299" t="s">
        <v>126</v>
      </c>
      <c r="D476" s="317" t="s">
        <v>226</v>
      </c>
      <c r="E476" s="317" t="s">
        <v>221</v>
      </c>
      <c r="F476" s="304">
        <v>44459</v>
      </c>
      <c r="G476" s="304">
        <v>44641</v>
      </c>
      <c r="H476" s="318">
        <v>45092</v>
      </c>
      <c r="I476" s="301" t="s">
        <v>80</v>
      </c>
      <c r="J476" s="356">
        <v>100000000</v>
      </c>
      <c r="K476" s="356">
        <v>100000000</v>
      </c>
      <c r="L476" s="356">
        <v>100262192</v>
      </c>
      <c r="M476" s="356">
        <v>100000000</v>
      </c>
      <c r="N476" s="300">
        <v>8.6999999999999994E-2</v>
      </c>
      <c r="O476" s="320">
        <v>1.9142887745041682E-4</v>
      </c>
      <c r="P476" s="414">
        <v>0.9</v>
      </c>
      <c r="Q476" s="453">
        <v>7.6701908134038923E-3</v>
      </c>
      <c r="R476" s="349"/>
      <c r="S476" s="432"/>
      <c r="T476" s="426"/>
      <c r="U476" s="427"/>
      <c r="V476" s="433"/>
      <c r="W476" s="427"/>
      <c r="X476" s="434"/>
      <c r="Y476" s="341"/>
      <c r="Z476" s="430"/>
      <c r="AA476" s="341"/>
      <c r="AB476" s="431"/>
      <c r="AC476" s="431"/>
      <c r="AD476" s="348"/>
      <c r="AE476" s="346"/>
      <c r="AF476" s="341"/>
      <c r="AH476" s="348"/>
      <c r="AI476" s="352"/>
      <c r="AJ476" s="348"/>
    </row>
    <row r="477" spans="1:36" s="274" customFormat="1" ht="39.950000000000003" customHeight="1" x14ac:dyDescent="0.25">
      <c r="A477" s="276"/>
      <c r="B477" s="303" t="s">
        <v>195</v>
      </c>
      <c r="C477" s="299" t="s">
        <v>126</v>
      </c>
      <c r="D477" s="317" t="s">
        <v>226</v>
      </c>
      <c r="E477" s="317" t="s">
        <v>221</v>
      </c>
      <c r="F477" s="304">
        <v>44459</v>
      </c>
      <c r="G477" s="304">
        <v>44641</v>
      </c>
      <c r="H477" s="318">
        <v>45092</v>
      </c>
      <c r="I477" s="301" t="s">
        <v>80</v>
      </c>
      <c r="J477" s="356">
        <v>100000000</v>
      </c>
      <c r="K477" s="356">
        <v>100000000</v>
      </c>
      <c r="L477" s="356">
        <v>100262192</v>
      </c>
      <c r="M477" s="356">
        <v>100000000</v>
      </c>
      <c r="N477" s="300">
        <v>8.6999999999999994E-2</v>
      </c>
      <c r="O477" s="320">
        <v>1.9142887745041682E-4</v>
      </c>
      <c r="P477" s="414">
        <v>0.9</v>
      </c>
      <c r="Q477" s="453">
        <v>7.6701908134038923E-3</v>
      </c>
      <c r="R477" s="349"/>
      <c r="S477" s="432"/>
      <c r="T477" s="426"/>
      <c r="U477" s="427"/>
      <c r="V477" s="433"/>
      <c r="W477" s="427"/>
      <c r="X477" s="434"/>
      <c r="Y477" s="341"/>
      <c r="Z477" s="430"/>
      <c r="AA477" s="341"/>
      <c r="AB477" s="431"/>
      <c r="AC477" s="431"/>
      <c r="AD477" s="348"/>
      <c r="AE477" s="346"/>
      <c r="AF477" s="341"/>
      <c r="AH477" s="348"/>
      <c r="AI477" s="352"/>
      <c r="AJ477" s="348"/>
    </row>
    <row r="478" spans="1:36" s="274" customFormat="1" ht="39.950000000000003" customHeight="1" x14ac:dyDescent="0.25">
      <c r="A478" s="276"/>
      <c r="B478" s="303" t="s">
        <v>196</v>
      </c>
      <c r="C478" s="299" t="s">
        <v>126</v>
      </c>
      <c r="D478" s="317" t="s">
        <v>226</v>
      </c>
      <c r="E478" s="317" t="s">
        <v>221</v>
      </c>
      <c r="F478" s="304">
        <v>44459</v>
      </c>
      <c r="G478" s="304">
        <v>44641</v>
      </c>
      <c r="H478" s="318">
        <v>45092</v>
      </c>
      <c r="I478" s="301" t="s">
        <v>80</v>
      </c>
      <c r="J478" s="356">
        <v>100000000</v>
      </c>
      <c r="K478" s="356">
        <v>100000000</v>
      </c>
      <c r="L478" s="356">
        <v>100262192</v>
      </c>
      <c r="M478" s="356">
        <v>100000000</v>
      </c>
      <c r="N478" s="300">
        <v>8.6999999999999994E-2</v>
      </c>
      <c r="O478" s="320">
        <v>1.9142887745041682E-4</v>
      </c>
      <c r="P478" s="414">
        <v>0.9</v>
      </c>
      <c r="Q478" s="453">
        <v>7.6701908134038923E-3</v>
      </c>
      <c r="R478" s="349"/>
      <c r="S478" s="432"/>
      <c r="T478" s="426"/>
      <c r="U478" s="427"/>
      <c r="V478" s="433"/>
      <c r="W478" s="427"/>
      <c r="X478" s="434"/>
      <c r="Y478" s="341"/>
      <c r="Z478" s="430"/>
      <c r="AA478" s="341"/>
      <c r="AB478" s="431"/>
      <c r="AC478" s="431"/>
      <c r="AD478" s="348"/>
      <c r="AE478" s="346"/>
      <c r="AF478" s="341"/>
      <c r="AH478" s="348"/>
      <c r="AI478" s="352"/>
      <c r="AJ478" s="348"/>
    </row>
    <row r="479" spans="1:36" s="274" customFormat="1" ht="39.950000000000003" customHeight="1" x14ac:dyDescent="0.25">
      <c r="A479" s="276"/>
      <c r="B479" s="303" t="s">
        <v>197</v>
      </c>
      <c r="C479" s="299" t="s">
        <v>126</v>
      </c>
      <c r="D479" s="317" t="s">
        <v>226</v>
      </c>
      <c r="E479" s="317" t="s">
        <v>221</v>
      </c>
      <c r="F479" s="304">
        <v>44459</v>
      </c>
      <c r="G479" s="304">
        <v>44641</v>
      </c>
      <c r="H479" s="318">
        <v>45092</v>
      </c>
      <c r="I479" s="301" t="s">
        <v>80</v>
      </c>
      <c r="J479" s="356">
        <v>100000000</v>
      </c>
      <c r="K479" s="356">
        <v>100000000</v>
      </c>
      <c r="L479" s="356">
        <v>100262192</v>
      </c>
      <c r="M479" s="356">
        <v>100000000</v>
      </c>
      <c r="N479" s="300">
        <v>8.6999999999999994E-2</v>
      </c>
      <c r="O479" s="320">
        <v>1.9142887745041682E-4</v>
      </c>
      <c r="P479" s="414">
        <v>0.9</v>
      </c>
      <c r="Q479" s="453">
        <v>7.6701908134038923E-3</v>
      </c>
      <c r="R479" s="349"/>
      <c r="S479" s="432"/>
      <c r="T479" s="426"/>
      <c r="U479" s="427"/>
      <c r="V479" s="433"/>
      <c r="W479" s="427"/>
      <c r="X479" s="434"/>
      <c r="Y479" s="341"/>
      <c r="Z479" s="430"/>
      <c r="AA479" s="341"/>
      <c r="AB479" s="431"/>
      <c r="AC479" s="431"/>
      <c r="AD479" s="348"/>
      <c r="AE479" s="346"/>
      <c r="AF479" s="341"/>
      <c r="AH479" s="348"/>
      <c r="AI479" s="352"/>
      <c r="AJ479" s="348"/>
    </row>
    <row r="480" spans="1:36" s="274" customFormat="1" ht="39.950000000000003" customHeight="1" x14ac:dyDescent="0.25">
      <c r="A480" s="276"/>
      <c r="B480" s="303" t="s">
        <v>198</v>
      </c>
      <c r="C480" s="299" t="s">
        <v>126</v>
      </c>
      <c r="D480" s="317" t="s">
        <v>226</v>
      </c>
      <c r="E480" s="317" t="s">
        <v>221</v>
      </c>
      <c r="F480" s="304">
        <v>44459</v>
      </c>
      <c r="G480" s="304">
        <v>44641</v>
      </c>
      <c r="H480" s="318">
        <v>45092</v>
      </c>
      <c r="I480" s="301" t="s">
        <v>80</v>
      </c>
      <c r="J480" s="356">
        <v>100000000</v>
      </c>
      <c r="K480" s="356">
        <v>100000000</v>
      </c>
      <c r="L480" s="356">
        <v>100262192</v>
      </c>
      <c r="M480" s="356">
        <v>100000000</v>
      </c>
      <c r="N480" s="300">
        <v>8.6999999999999994E-2</v>
      </c>
      <c r="O480" s="320">
        <v>1.9142887745041682E-4</v>
      </c>
      <c r="P480" s="414">
        <v>0.9</v>
      </c>
      <c r="Q480" s="453">
        <v>7.6701908134038923E-3</v>
      </c>
      <c r="R480" s="349"/>
      <c r="S480" s="432"/>
      <c r="T480" s="426"/>
      <c r="U480" s="427"/>
      <c r="V480" s="433"/>
      <c r="W480" s="427"/>
      <c r="X480" s="434"/>
      <c r="Y480" s="341"/>
      <c r="Z480" s="430"/>
      <c r="AA480" s="341"/>
      <c r="AB480" s="431"/>
      <c r="AC480" s="431"/>
      <c r="AD480" s="348"/>
      <c r="AE480" s="346"/>
      <c r="AF480" s="341"/>
      <c r="AH480" s="348"/>
      <c r="AI480" s="352"/>
      <c r="AJ480" s="348"/>
    </row>
    <row r="481" spans="1:36" s="274" customFormat="1" ht="39.950000000000003" customHeight="1" x14ac:dyDescent="0.25">
      <c r="A481" s="276"/>
      <c r="B481" s="303" t="s">
        <v>199</v>
      </c>
      <c r="C481" s="299" t="s">
        <v>126</v>
      </c>
      <c r="D481" s="317" t="s">
        <v>226</v>
      </c>
      <c r="E481" s="317" t="s">
        <v>221</v>
      </c>
      <c r="F481" s="304">
        <v>44459</v>
      </c>
      <c r="G481" s="304">
        <v>44641</v>
      </c>
      <c r="H481" s="318">
        <v>45092</v>
      </c>
      <c r="I481" s="301" t="s">
        <v>80</v>
      </c>
      <c r="J481" s="356">
        <v>100000000</v>
      </c>
      <c r="K481" s="356">
        <v>100000000</v>
      </c>
      <c r="L481" s="356">
        <v>100262192</v>
      </c>
      <c r="M481" s="356">
        <v>100000000</v>
      </c>
      <c r="N481" s="300">
        <v>8.6999999999999994E-2</v>
      </c>
      <c r="O481" s="320">
        <v>1.9142887745041682E-4</v>
      </c>
      <c r="P481" s="414">
        <v>0.9</v>
      </c>
      <c r="Q481" s="453">
        <v>7.6701908134038923E-3</v>
      </c>
      <c r="R481" s="349"/>
      <c r="S481" s="432"/>
      <c r="T481" s="426"/>
      <c r="U481" s="427"/>
      <c r="V481" s="433"/>
      <c r="W481" s="427"/>
      <c r="X481" s="434"/>
      <c r="Y481" s="341"/>
      <c r="Z481" s="430"/>
      <c r="AA481" s="341"/>
      <c r="AB481" s="431"/>
      <c r="AC481" s="431"/>
      <c r="AD481" s="348"/>
      <c r="AE481" s="346"/>
      <c r="AF481" s="341"/>
      <c r="AH481" s="348"/>
      <c r="AI481" s="352"/>
      <c r="AJ481" s="348"/>
    </row>
    <row r="482" spans="1:36" s="274" customFormat="1" ht="39.950000000000003" customHeight="1" x14ac:dyDescent="0.25">
      <c r="A482" s="276"/>
      <c r="B482" s="303" t="s">
        <v>200</v>
      </c>
      <c r="C482" s="299" t="s">
        <v>126</v>
      </c>
      <c r="D482" s="317" t="s">
        <v>226</v>
      </c>
      <c r="E482" s="317" t="s">
        <v>221</v>
      </c>
      <c r="F482" s="304">
        <v>44459</v>
      </c>
      <c r="G482" s="304">
        <v>44641</v>
      </c>
      <c r="H482" s="318">
        <v>45092</v>
      </c>
      <c r="I482" s="301" t="s">
        <v>80</v>
      </c>
      <c r="J482" s="356">
        <v>100000000</v>
      </c>
      <c r="K482" s="356">
        <v>100000000</v>
      </c>
      <c r="L482" s="356">
        <v>100262192</v>
      </c>
      <c r="M482" s="356">
        <v>100000000</v>
      </c>
      <c r="N482" s="300">
        <v>8.6999999999999994E-2</v>
      </c>
      <c r="O482" s="320">
        <v>1.9142887745041682E-4</v>
      </c>
      <c r="P482" s="414">
        <v>0.9</v>
      </c>
      <c r="Q482" s="453">
        <v>7.6701908134038923E-3</v>
      </c>
      <c r="R482" s="349"/>
      <c r="S482" s="432"/>
      <c r="T482" s="426"/>
      <c r="U482" s="427"/>
      <c r="V482" s="433"/>
      <c r="W482" s="427"/>
      <c r="X482" s="434"/>
      <c r="Y482" s="341"/>
      <c r="Z482" s="430"/>
      <c r="AA482" s="341"/>
      <c r="AB482" s="431"/>
      <c r="AC482" s="431"/>
      <c r="AD482" s="348"/>
      <c r="AE482" s="346"/>
      <c r="AF482" s="341"/>
      <c r="AH482" s="348"/>
      <c r="AI482" s="338"/>
      <c r="AJ482" s="348"/>
    </row>
    <row r="483" spans="1:36" s="274" customFormat="1" ht="39.950000000000003" customHeight="1" x14ac:dyDescent="0.25">
      <c r="A483" s="276"/>
      <c r="B483" s="303" t="s">
        <v>201</v>
      </c>
      <c r="C483" s="299" t="s">
        <v>126</v>
      </c>
      <c r="D483" s="317" t="s">
        <v>226</v>
      </c>
      <c r="E483" s="317" t="s">
        <v>221</v>
      </c>
      <c r="F483" s="304">
        <v>44459</v>
      </c>
      <c r="G483" s="304">
        <v>44641</v>
      </c>
      <c r="H483" s="318">
        <v>45092</v>
      </c>
      <c r="I483" s="301" t="s">
        <v>80</v>
      </c>
      <c r="J483" s="356">
        <v>100000000</v>
      </c>
      <c r="K483" s="356">
        <v>100000000</v>
      </c>
      <c r="L483" s="356">
        <v>100262192</v>
      </c>
      <c r="M483" s="356">
        <v>100000000</v>
      </c>
      <c r="N483" s="300">
        <v>8.6999999999999994E-2</v>
      </c>
      <c r="O483" s="320">
        <v>1.9142887745041682E-4</v>
      </c>
      <c r="P483" s="414">
        <v>0.9</v>
      </c>
      <c r="Q483" s="453">
        <v>7.6701908134038923E-3</v>
      </c>
      <c r="R483" s="349"/>
      <c r="S483" s="432"/>
      <c r="T483" s="426"/>
      <c r="U483" s="427"/>
      <c r="V483" s="433"/>
      <c r="W483" s="427"/>
      <c r="X483" s="434"/>
      <c r="Y483" s="341"/>
      <c r="Z483" s="430"/>
      <c r="AA483" s="341"/>
      <c r="AB483" s="431"/>
      <c r="AC483" s="431"/>
      <c r="AD483" s="348"/>
      <c r="AE483" s="346"/>
      <c r="AF483" s="341"/>
      <c r="AH483" s="348"/>
      <c r="AI483" s="338"/>
      <c r="AJ483" s="348"/>
    </row>
    <row r="484" spans="1:36" s="274" customFormat="1" ht="39.950000000000003" customHeight="1" x14ac:dyDescent="0.25">
      <c r="A484" s="276"/>
      <c r="B484" s="303" t="s">
        <v>202</v>
      </c>
      <c r="C484" s="299" t="s">
        <v>126</v>
      </c>
      <c r="D484" s="317" t="s">
        <v>226</v>
      </c>
      <c r="E484" s="317" t="s">
        <v>221</v>
      </c>
      <c r="F484" s="304">
        <v>44459</v>
      </c>
      <c r="G484" s="304">
        <v>44641</v>
      </c>
      <c r="H484" s="318">
        <v>45092</v>
      </c>
      <c r="I484" s="301" t="s">
        <v>80</v>
      </c>
      <c r="J484" s="356">
        <v>100000000</v>
      </c>
      <c r="K484" s="356">
        <v>100000000</v>
      </c>
      <c r="L484" s="356">
        <v>100262192</v>
      </c>
      <c r="M484" s="356">
        <v>100000000</v>
      </c>
      <c r="N484" s="300">
        <v>8.6999999999999994E-2</v>
      </c>
      <c r="O484" s="320">
        <v>1.9142887745041682E-4</v>
      </c>
      <c r="P484" s="414">
        <v>0.9</v>
      </c>
      <c r="Q484" s="453">
        <v>7.6701908134038923E-3</v>
      </c>
      <c r="R484" s="349"/>
      <c r="S484" s="432"/>
      <c r="T484" s="426"/>
      <c r="U484" s="427"/>
      <c r="V484" s="433"/>
      <c r="W484" s="427"/>
      <c r="X484" s="434"/>
      <c r="Y484" s="341"/>
      <c r="Z484" s="430"/>
      <c r="AA484" s="341"/>
      <c r="AB484" s="431"/>
      <c r="AC484" s="431"/>
      <c r="AD484" s="348"/>
      <c r="AE484" s="346"/>
      <c r="AF484" s="341"/>
      <c r="AH484" s="348"/>
      <c r="AI484" s="338"/>
      <c r="AJ484" s="348"/>
    </row>
    <row r="485" spans="1:36" s="274" customFormat="1" ht="39.950000000000003" customHeight="1" x14ac:dyDescent="0.25">
      <c r="A485" s="276"/>
      <c r="B485" s="303" t="s">
        <v>203</v>
      </c>
      <c r="C485" s="299" t="s">
        <v>126</v>
      </c>
      <c r="D485" s="317" t="s">
        <v>226</v>
      </c>
      <c r="E485" s="317" t="s">
        <v>221</v>
      </c>
      <c r="F485" s="304">
        <v>44459</v>
      </c>
      <c r="G485" s="304">
        <v>44641</v>
      </c>
      <c r="H485" s="318">
        <v>45092</v>
      </c>
      <c r="I485" s="301" t="s">
        <v>80</v>
      </c>
      <c r="J485" s="356">
        <v>100000000</v>
      </c>
      <c r="K485" s="356">
        <v>100000000</v>
      </c>
      <c r="L485" s="356">
        <v>100262192</v>
      </c>
      <c r="M485" s="356">
        <v>100000000</v>
      </c>
      <c r="N485" s="300">
        <v>8.6999999999999994E-2</v>
      </c>
      <c r="O485" s="320">
        <v>1.9142887745041682E-4</v>
      </c>
      <c r="P485" s="414">
        <v>0.9</v>
      </c>
      <c r="Q485" s="453">
        <v>7.6701908134038923E-3</v>
      </c>
      <c r="R485" s="349"/>
      <c r="S485" s="432"/>
      <c r="T485" s="426"/>
      <c r="U485" s="427"/>
      <c r="V485" s="433"/>
      <c r="W485" s="427"/>
      <c r="X485" s="434"/>
      <c r="Y485" s="341"/>
      <c r="Z485" s="430"/>
      <c r="AA485" s="341"/>
      <c r="AB485" s="431"/>
      <c r="AC485" s="431"/>
      <c r="AD485" s="348"/>
      <c r="AE485" s="346"/>
      <c r="AF485" s="341"/>
      <c r="AH485" s="348"/>
      <c r="AI485" s="338"/>
      <c r="AJ485" s="348"/>
    </row>
    <row r="486" spans="1:36" s="274" customFormat="1" ht="39.950000000000003" customHeight="1" x14ac:dyDescent="0.25">
      <c r="A486" s="276"/>
      <c r="B486" s="303" t="s">
        <v>108</v>
      </c>
      <c r="C486" s="299" t="s">
        <v>109</v>
      </c>
      <c r="D486" s="317" t="s">
        <v>227</v>
      </c>
      <c r="E486" s="317" t="s">
        <v>221</v>
      </c>
      <c r="F486" s="304">
        <v>44461</v>
      </c>
      <c r="G486" s="304">
        <v>44643</v>
      </c>
      <c r="H486" s="318">
        <v>46171</v>
      </c>
      <c r="I486" s="301" t="s">
        <v>80</v>
      </c>
      <c r="J486" s="356">
        <v>150000000</v>
      </c>
      <c r="K486" s="356">
        <v>150000000</v>
      </c>
      <c r="L486" s="356">
        <v>150288493</v>
      </c>
      <c r="M486" s="356">
        <v>150000000</v>
      </c>
      <c r="N486" s="300">
        <v>7.8E-2</v>
      </c>
      <c r="O486" s="320">
        <v>2.8714331617562524E-4</v>
      </c>
      <c r="P486" s="413">
        <v>0.7</v>
      </c>
      <c r="Q486" s="453">
        <v>1.1687453251924169E-2</v>
      </c>
      <c r="R486" s="349"/>
      <c r="S486" s="432"/>
      <c r="T486" s="426"/>
      <c r="U486" s="427"/>
      <c r="V486" s="433"/>
      <c r="W486" s="427"/>
      <c r="X486" s="434"/>
      <c r="Y486" s="341"/>
      <c r="Z486" s="430"/>
      <c r="AA486" s="341"/>
      <c r="AB486" s="431"/>
      <c r="AC486" s="431"/>
      <c r="AD486" s="348"/>
      <c r="AE486" s="346"/>
      <c r="AF486" s="341"/>
      <c r="AH486" s="348"/>
      <c r="AI486" s="338"/>
      <c r="AJ486" s="348"/>
    </row>
    <row r="487" spans="1:36" s="274" customFormat="1" ht="39.950000000000003" customHeight="1" x14ac:dyDescent="0.25">
      <c r="A487" s="276"/>
      <c r="B487" s="303" t="s">
        <v>306</v>
      </c>
      <c r="C487" s="299" t="s">
        <v>139</v>
      </c>
      <c r="D487" s="317" t="s">
        <v>226</v>
      </c>
      <c r="E487" s="317" t="s">
        <v>221</v>
      </c>
      <c r="F487" s="304">
        <v>44462</v>
      </c>
      <c r="G487" s="304">
        <v>44644</v>
      </c>
      <c r="H487" s="318">
        <v>45195</v>
      </c>
      <c r="I487" s="301" t="s">
        <v>80</v>
      </c>
      <c r="J487" s="356">
        <v>1000000000</v>
      </c>
      <c r="K487" s="356">
        <v>1000000000</v>
      </c>
      <c r="L487" s="356">
        <v>1001578082</v>
      </c>
      <c r="M487" s="356">
        <v>1000000000</v>
      </c>
      <c r="N487" s="300">
        <v>7.1999999999999995E-2</v>
      </c>
      <c r="O487" s="320">
        <v>1.9142887745041681E-3</v>
      </c>
      <c r="P487" s="413">
        <v>0.9</v>
      </c>
      <c r="Q487" s="453">
        <v>0.10739417667387435</v>
      </c>
      <c r="R487" s="349"/>
      <c r="S487" s="432"/>
      <c r="T487" s="426"/>
      <c r="U487" s="427"/>
      <c r="V487" s="433"/>
      <c r="W487" s="427"/>
      <c r="X487" s="434"/>
      <c r="Y487" s="341"/>
      <c r="Z487" s="430"/>
      <c r="AA487" s="341"/>
      <c r="AB487" s="431"/>
      <c r="AC487" s="431"/>
      <c r="AD487" s="348"/>
      <c r="AE487" s="346"/>
      <c r="AF487" s="341"/>
      <c r="AH487" s="348"/>
      <c r="AI487" s="338"/>
      <c r="AJ487" s="348"/>
    </row>
    <row r="488" spans="1:36" s="274" customFormat="1" ht="39.950000000000003" customHeight="1" x14ac:dyDescent="0.25">
      <c r="A488" s="276"/>
      <c r="B488" s="303" t="s">
        <v>307</v>
      </c>
      <c r="C488" s="299" t="s">
        <v>139</v>
      </c>
      <c r="D488" s="317" t="s">
        <v>226</v>
      </c>
      <c r="E488" s="317" t="s">
        <v>221</v>
      </c>
      <c r="F488" s="304">
        <v>44462</v>
      </c>
      <c r="G488" s="304">
        <v>44644</v>
      </c>
      <c r="H488" s="318">
        <v>45195</v>
      </c>
      <c r="I488" s="301" t="s">
        <v>80</v>
      </c>
      <c r="J488" s="356">
        <v>1000000000</v>
      </c>
      <c r="K488" s="356">
        <v>1000000000</v>
      </c>
      <c r="L488" s="356">
        <v>1001578082</v>
      </c>
      <c r="M488" s="356">
        <v>1000000000</v>
      </c>
      <c r="N488" s="300">
        <v>7.1999999999999995E-2</v>
      </c>
      <c r="O488" s="320">
        <v>1.9142887745041681E-3</v>
      </c>
      <c r="P488" s="413">
        <v>0.9</v>
      </c>
      <c r="Q488" s="453">
        <v>0.10739417667387435</v>
      </c>
      <c r="R488" s="349"/>
      <c r="S488" s="432"/>
      <c r="T488" s="426"/>
      <c r="U488" s="427"/>
      <c r="V488" s="433"/>
      <c r="W488" s="427"/>
      <c r="X488" s="434"/>
      <c r="Y488" s="341"/>
      <c r="Z488" s="430"/>
      <c r="AA488" s="341"/>
      <c r="AB488" s="431"/>
      <c r="AC488" s="431"/>
      <c r="AD488" s="348"/>
      <c r="AE488" s="346"/>
      <c r="AF488" s="341"/>
      <c r="AH488" s="348"/>
      <c r="AI488" s="338"/>
      <c r="AJ488" s="348"/>
    </row>
    <row r="489" spans="1:36" s="274" customFormat="1" ht="39.950000000000003" customHeight="1" x14ac:dyDescent="0.25">
      <c r="A489" s="276"/>
      <c r="B489" s="303" t="s">
        <v>308</v>
      </c>
      <c r="C489" s="299" t="s">
        <v>139</v>
      </c>
      <c r="D489" s="317" t="s">
        <v>226</v>
      </c>
      <c r="E489" s="317" t="s">
        <v>221</v>
      </c>
      <c r="F489" s="304">
        <v>44462</v>
      </c>
      <c r="G489" s="304">
        <v>44644</v>
      </c>
      <c r="H489" s="318">
        <v>45195</v>
      </c>
      <c r="I489" s="301" t="s">
        <v>80</v>
      </c>
      <c r="J489" s="356">
        <v>1000000000</v>
      </c>
      <c r="K489" s="356">
        <v>1000000000</v>
      </c>
      <c r="L489" s="356">
        <v>1001578082</v>
      </c>
      <c r="M489" s="356">
        <v>1000000000</v>
      </c>
      <c r="N489" s="300">
        <v>7.1999999999999995E-2</v>
      </c>
      <c r="O489" s="320">
        <v>1.9142887745041681E-3</v>
      </c>
      <c r="P489" s="413">
        <v>0.9</v>
      </c>
      <c r="Q489" s="453">
        <v>0.10739417667387435</v>
      </c>
      <c r="R489" s="349"/>
      <c r="S489" s="432"/>
      <c r="T489" s="426"/>
      <c r="U489" s="427"/>
      <c r="V489" s="433"/>
      <c r="W489" s="427"/>
      <c r="X489" s="434"/>
      <c r="Y489" s="341"/>
      <c r="Z489" s="430"/>
      <c r="AA489" s="341"/>
      <c r="AB489" s="431"/>
      <c r="AC489" s="431"/>
      <c r="AD489" s="348"/>
      <c r="AE489" s="346"/>
      <c r="AF489" s="341"/>
      <c r="AH489" s="348"/>
      <c r="AI489" s="338"/>
      <c r="AJ489" s="348"/>
    </row>
    <row r="490" spans="1:36" s="274" customFormat="1" ht="39.950000000000003" customHeight="1" x14ac:dyDescent="0.25">
      <c r="A490" s="276"/>
      <c r="B490" s="303" t="s">
        <v>309</v>
      </c>
      <c r="C490" s="299" t="s">
        <v>139</v>
      </c>
      <c r="D490" s="317" t="s">
        <v>226</v>
      </c>
      <c r="E490" s="317" t="s">
        <v>221</v>
      </c>
      <c r="F490" s="304">
        <v>44462</v>
      </c>
      <c r="G490" s="304">
        <v>44644</v>
      </c>
      <c r="H490" s="318">
        <v>45195</v>
      </c>
      <c r="I490" s="301" t="s">
        <v>80</v>
      </c>
      <c r="J490" s="356">
        <v>1000000000</v>
      </c>
      <c r="K490" s="356">
        <v>1000000000</v>
      </c>
      <c r="L490" s="356">
        <v>1001578082</v>
      </c>
      <c r="M490" s="356">
        <v>1000000000</v>
      </c>
      <c r="N490" s="300">
        <v>7.1999999999999995E-2</v>
      </c>
      <c r="O490" s="320">
        <v>1.9142887745041681E-3</v>
      </c>
      <c r="P490" s="413">
        <v>0.9</v>
      </c>
      <c r="Q490" s="453">
        <v>0.10739417667387435</v>
      </c>
      <c r="R490" s="349"/>
      <c r="S490" s="432"/>
      <c r="T490" s="426"/>
      <c r="U490" s="427"/>
      <c r="V490" s="433"/>
      <c r="W490" s="427"/>
      <c r="X490" s="434"/>
      <c r="Y490" s="341"/>
      <c r="Z490" s="430"/>
      <c r="AA490" s="341"/>
      <c r="AB490" s="431"/>
      <c r="AC490" s="431"/>
      <c r="AD490" s="348"/>
      <c r="AE490" s="346"/>
      <c r="AF490" s="341"/>
      <c r="AH490" s="348"/>
      <c r="AI490" s="338"/>
      <c r="AJ490" s="348"/>
    </row>
    <row r="491" spans="1:36" s="274" customFormat="1" ht="39.950000000000003" customHeight="1" x14ac:dyDescent="0.25">
      <c r="A491" s="276"/>
      <c r="B491" s="303" t="s">
        <v>310</v>
      </c>
      <c r="C491" s="299" t="s">
        <v>139</v>
      </c>
      <c r="D491" s="317" t="s">
        <v>226</v>
      </c>
      <c r="E491" s="317" t="s">
        <v>221</v>
      </c>
      <c r="F491" s="304">
        <v>44462</v>
      </c>
      <c r="G491" s="304">
        <v>44644</v>
      </c>
      <c r="H491" s="318">
        <v>45195</v>
      </c>
      <c r="I491" s="301" t="s">
        <v>80</v>
      </c>
      <c r="J491" s="356">
        <v>1000000000</v>
      </c>
      <c r="K491" s="356">
        <v>1000000000</v>
      </c>
      <c r="L491" s="356">
        <v>1001578082</v>
      </c>
      <c r="M491" s="356">
        <v>1000000000</v>
      </c>
      <c r="N491" s="300">
        <v>7.1999999999999995E-2</v>
      </c>
      <c r="O491" s="320">
        <v>1.9142887745041681E-3</v>
      </c>
      <c r="P491" s="413">
        <v>0.9</v>
      </c>
      <c r="Q491" s="453">
        <v>0.10739417667387435</v>
      </c>
      <c r="R491" s="349"/>
      <c r="S491" s="432"/>
      <c r="T491" s="426"/>
      <c r="U491" s="427"/>
      <c r="V491" s="433"/>
      <c r="W491" s="427"/>
      <c r="X491" s="434"/>
      <c r="Y491" s="341"/>
      <c r="Z491" s="430"/>
      <c r="AA491" s="341"/>
      <c r="AB491" s="431"/>
      <c r="AC491" s="431"/>
      <c r="AD491" s="348"/>
      <c r="AE491" s="346"/>
      <c r="AF491" s="341"/>
      <c r="AH491" s="348"/>
      <c r="AI491" s="338"/>
      <c r="AJ491" s="348"/>
    </row>
    <row r="492" spans="1:36" s="274" customFormat="1" ht="39.950000000000003" customHeight="1" x14ac:dyDescent="0.25">
      <c r="A492" s="276"/>
      <c r="B492" s="303" t="s">
        <v>311</v>
      </c>
      <c r="C492" s="299" t="s">
        <v>139</v>
      </c>
      <c r="D492" s="317" t="s">
        <v>226</v>
      </c>
      <c r="E492" s="317" t="s">
        <v>221</v>
      </c>
      <c r="F492" s="304">
        <v>44462</v>
      </c>
      <c r="G492" s="304">
        <v>44644</v>
      </c>
      <c r="H492" s="318">
        <v>45195</v>
      </c>
      <c r="I492" s="301" t="s">
        <v>80</v>
      </c>
      <c r="J492" s="356">
        <v>1000000000</v>
      </c>
      <c r="K492" s="356">
        <v>1000000000</v>
      </c>
      <c r="L492" s="356">
        <v>1001578082</v>
      </c>
      <c r="M492" s="356">
        <v>1000000000</v>
      </c>
      <c r="N492" s="300">
        <v>7.1999999999999995E-2</v>
      </c>
      <c r="O492" s="320">
        <v>1.9142887745041681E-3</v>
      </c>
      <c r="P492" s="413">
        <v>0.9</v>
      </c>
      <c r="Q492" s="453">
        <v>0.10739417667387435</v>
      </c>
      <c r="R492" s="349"/>
      <c r="S492" s="432"/>
      <c r="T492" s="426"/>
      <c r="U492" s="427"/>
      <c r="V492" s="433"/>
      <c r="W492" s="427"/>
      <c r="X492" s="434"/>
      <c r="Y492" s="341"/>
      <c r="Z492" s="430"/>
      <c r="AA492" s="341"/>
      <c r="AB492" s="431"/>
      <c r="AC492" s="431"/>
      <c r="AD492" s="348"/>
      <c r="AE492" s="346"/>
      <c r="AF492" s="341"/>
      <c r="AH492" s="348"/>
      <c r="AI492" s="338"/>
      <c r="AJ492" s="348"/>
    </row>
    <row r="493" spans="1:36" s="274" customFormat="1" ht="39.950000000000003" customHeight="1" x14ac:dyDescent="0.25">
      <c r="A493" s="276"/>
      <c r="B493" s="303" t="s">
        <v>312</v>
      </c>
      <c r="C493" s="299" t="s">
        <v>139</v>
      </c>
      <c r="D493" s="317" t="s">
        <v>226</v>
      </c>
      <c r="E493" s="317" t="s">
        <v>221</v>
      </c>
      <c r="F493" s="304">
        <v>44462</v>
      </c>
      <c r="G493" s="304">
        <v>44644</v>
      </c>
      <c r="H493" s="318">
        <v>45195</v>
      </c>
      <c r="I493" s="301" t="s">
        <v>80</v>
      </c>
      <c r="J493" s="356">
        <v>1000000000</v>
      </c>
      <c r="K493" s="356">
        <v>1000000000</v>
      </c>
      <c r="L493" s="356">
        <v>1001578082</v>
      </c>
      <c r="M493" s="356">
        <v>1000000000</v>
      </c>
      <c r="N493" s="300">
        <v>7.1999999999999995E-2</v>
      </c>
      <c r="O493" s="320">
        <v>1.9142887745041681E-3</v>
      </c>
      <c r="P493" s="413">
        <v>0.9</v>
      </c>
      <c r="Q493" s="453">
        <v>0.10739417667387435</v>
      </c>
      <c r="R493" s="349"/>
      <c r="S493" s="432"/>
      <c r="T493" s="426"/>
      <c r="U493" s="427"/>
      <c r="V493" s="433"/>
      <c r="W493" s="427"/>
      <c r="X493" s="434"/>
      <c r="Y493" s="341"/>
      <c r="Z493" s="430"/>
      <c r="AA493" s="341"/>
      <c r="AB493" s="431"/>
      <c r="AC493" s="431"/>
      <c r="AD493" s="348"/>
      <c r="AE493" s="346"/>
      <c r="AF493" s="341"/>
      <c r="AH493" s="348"/>
      <c r="AI493" s="338"/>
      <c r="AJ493" s="348"/>
    </row>
    <row r="494" spans="1:36" s="274" customFormat="1" ht="39.950000000000003" customHeight="1" x14ac:dyDescent="0.25">
      <c r="A494" s="276"/>
      <c r="B494" s="303" t="s">
        <v>313</v>
      </c>
      <c r="C494" s="299" t="s">
        <v>139</v>
      </c>
      <c r="D494" s="317" t="s">
        <v>226</v>
      </c>
      <c r="E494" s="317" t="s">
        <v>221</v>
      </c>
      <c r="F494" s="304">
        <v>44462</v>
      </c>
      <c r="G494" s="304">
        <v>44644</v>
      </c>
      <c r="H494" s="318">
        <v>45195</v>
      </c>
      <c r="I494" s="301" t="s">
        <v>80</v>
      </c>
      <c r="J494" s="356">
        <v>1000000000</v>
      </c>
      <c r="K494" s="356">
        <v>1000000000</v>
      </c>
      <c r="L494" s="356">
        <v>1001578082</v>
      </c>
      <c r="M494" s="356">
        <v>1000000000</v>
      </c>
      <c r="N494" s="300">
        <v>7.1999999999999995E-2</v>
      </c>
      <c r="O494" s="320">
        <v>1.9142887745041681E-3</v>
      </c>
      <c r="P494" s="413">
        <v>0.9</v>
      </c>
      <c r="Q494" s="453">
        <v>0.10739417667387435</v>
      </c>
      <c r="R494" s="349"/>
      <c r="S494" s="432"/>
      <c r="T494" s="426"/>
      <c r="U494" s="427"/>
      <c r="V494" s="433"/>
      <c r="W494" s="427"/>
      <c r="X494" s="434"/>
      <c r="Y494" s="341"/>
      <c r="Z494" s="430"/>
      <c r="AA494" s="341"/>
      <c r="AB494" s="431"/>
      <c r="AC494" s="431"/>
      <c r="AD494" s="348"/>
      <c r="AE494" s="346"/>
      <c r="AF494" s="341"/>
      <c r="AH494" s="348"/>
      <c r="AI494" s="338"/>
      <c r="AJ494" s="348"/>
    </row>
    <row r="495" spans="1:36" s="274" customFormat="1" ht="39.950000000000003" customHeight="1" x14ac:dyDescent="0.25">
      <c r="A495" s="276"/>
      <c r="B495" s="303" t="s">
        <v>314</v>
      </c>
      <c r="C495" s="299" t="s">
        <v>139</v>
      </c>
      <c r="D495" s="317" t="s">
        <v>226</v>
      </c>
      <c r="E495" s="317" t="s">
        <v>221</v>
      </c>
      <c r="F495" s="304">
        <v>44462</v>
      </c>
      <c r="G495" s="304">
        <v>44644</v>
      </c>
      <c r="H495" s="318">
        <v>45195</v>
      </c>
      <c r="I495" s="301" t="s">
        <v>80</v>
      </c>
      <c r="J495" s="356">
        <v>1000000000</v>
      </c>
      <c r="K495" s="356">
        <v>1000000000</v>
      </c>
      <c r="L495" s="356">
        <v>1001578082</v>
      </c>
      <c r="M495" s="356">
        <v>1000000000</v>
      </c>
      <c r="N495" s="300">
        <v>7.1999999999999995E-2</v>
      </c>
      <c r="O495" s="320">
        <v>1.9142887745041681E-3</v>
      </c>
      <c r="P495" s="413">
        <v>0.9</v>
      </c>
      <c r="Q495" s="453">
        <v>0.10739417667387435</v>
      </c>
      <c r="R495" s="349"/>
      <c r="S495" s="432"/>
      <c r="T495" s="426"/>
      <c r="U495" s="427"/>
      <c r="V495" s="433"/>
      <c r="W495" s="427"/>
      <c r="X495" s="434"/>
      <c r="Y495" s="341"/>
      <c r="Z495" s="430"/>
      <c r="AA495" s="341"/>
      <c r="AB495" s="431"/>
      <c r="AC495" s="431"/>
      <c r="AD495" s="348"/>
      <c r="AE495" s="346"/>
      <c r="AF495" s="341"/>
      <c r="AH495" s="348"/>
      <c r="AI495" s="338"/>
      <c r="AJ495" s="348"/>
    </row>
    <row r="496" spans="1:36" s="274" customFormat="1" ht="39.950000000000003" customHeight="1" x14ac:dyDescent="0.25">
      <c r="A496" s="276"/>
      <c r="B496" s="303" t="s">
        <v>315</v>
      </c>
      <c r="C496" s="299" t="s">
        <v>139</v>
      </c>
      <c r="D496" s="317" t="s">
        <v>226</v>
      </c>
      <c r="E496" s="317" t="s">
        <v>221</v>
      </c>
      <c r="F496" s="304">
        <v>44462</v>
      </c>
      <c r="G496" s="304">
        <v>44644</v>
      </c>
      <c r="H496" s="318">
        <v>45195</v>
      </c>
      <c r="I496" s="301" t="s">
        <v>80</v>
      </c>
      <c r="J496" s="356">
        <v>1000000000</v>
      </c>
      <c r="K496" s="356">
        <v>1000000000</v>
      </c>
      <c r="L496" s="356">
        <v>1001578082</v>
      </c>
      <c r="M496" s="356">
        <v>1000000000</v>
      </c>
      <c r="N496" s="300">
        <v>7.1999999999999995E-2</v>
      </c>
      <c r="O496" s="320">
        <v>1.9142887745041681E-3</v>
      </c>
      <c r="P496" s="413">
        <v>0.9</v>
      </c>
      <c r="Q496" s="453">
        <v>0.10739417667387435</v>
      </c>
      <c r="R496" s="349"/>
      <c r="S496" s="432"/>
      <c r="T496" s="426"/>
      <c r="U496" s="427"/>
      <c r="V496" s="433"/>
      <c r="W496" s="427"/>
      <c r="X496" s="434"/>
      <c r="Y496" s="341"/>
      <c r="Z496" s="430"/>
      <c r="AA496" s="341"/>
      <c r="AB496" s="431"/>
      <c r="AC496" s="431"/>
      <c r="AD496" s="348"/>
      <c r="AE496" s="346"/>
      <c r="AF496" s="341"/>
      <c r="AH496" s="348"/>
      <c r="AI496" s="338"/>
      <c r="AJ496" s="348"/>
    </row>
    <row r="497" spans="1:36" s="274" customFormat="1" ht="39.950000000000003" customHeight="1" x14ac:dyDescent="0.25">
      <c r="A497" s="276"/>
      <c r="B497" s="303" t="s">
        <v>316</v>
      </c>
      <c r="C497" s="299" t="s">
        <v>139</v>
      </c>
      <c r="D497" s="317" t="s">
        <v>226</v>
      </c>
      <c r="E497" s="317" t="s">
        <v>221</v>
      </c>
      <c r="F497" s="304">
        <v>44462</v>
      </c>
      <c r="G497" s="304">
        <v>44644</v>
      </c>
      <c r="H497" s="318">
        <v>45195</v>
      </c>
      <c r="I497" s="301" t="s">
        <v>80</v>
      </c>
      <c r="J497" s="356">
        <v>1000000000</v>
      </c>
      <c r="K497" s="356">
        <v>1000000000</v>
      </c>
      <c r="L497" s="356">
        <v>1001578082</v>
      </c>
      <c r="M497" s="356">
        <v>1000000000</v>
      </c>
      <c r="N497" s="300">
        <v>7.1999999999999995E-2</v>
      </c>
      <c r="O497" s="320">
        <v>1.9142887745041681E-3</v>
      </c>
      <c r="P497" s="413">
        <v>0.9</v>
      </c>
      <c r="Q497" s="453">
        <v>0.10739417667387435</v>
      </c>
      <c r="R497" s="349"/>
      <c r="S497" s="432"/>
      <c r="T497" s="426"/>
      <c r="U497" s="427"/>
      <c r="V497" s="433"/>
      <c r="W497" s="427"/>
      <c r="X497" s="434"/>
      <c r="Y497" s="341"/>
      <c r="Z497" s="430"/>
      <c r="AA497" s="341"/>
      <c r="AB497" s="431"/>
      <c r="AC497" s="431"/>
      <c r="AD497" s="348"/>
      <c r="AE497" s="346"/>
      <c r="AF497" s="341"/>
      <c r="AH497" s="348"/>
      <c r="AI497" s="338"/>
      <c r="AJ497" s="348"/>
    </row>
    <row r="498" spans="1:36" s="274" customFormat="1" ht="39.950000000000003" customHeight="1" x14ac:dyDescent="0.25">
      <c r="A498" s="276"/>
      <c r="B498" s="303" t="s">
        <v>317</v>
      </c>
      <c r="C498" s="299" t="s">
        <v>139</v>
      </c>
      <c r="D498" s="317" t="s">
        <v>226</v>
      </c>
      <c r="E498" s="317" t="s">
        <v>221</v>
      </c>
      <c r="F498" s="304">
        <v>44462</v>
      </c>
      <c r="G498" s="304">
        <v>44644</v>
      </c>
      <c r="H498" s="318">
        <v>45195</v>
      </c>
      <c r="I498" s="301" t="s">
        <v>80</v>
      </c>
      <c r="J498" s="356">
        <v>1000000000</v>
      </c>
      <c r="K498" s="356">
        <v>1000000000</v>
      </c>
      <c r="L498" s="356">
        <v>1001578082</v>
      </c>
      <c r="M498" s="356">
        <v>1000000000</v>
      </c>
      <c r="N498" s="300">
        <v>7.1999999999999995E-2</v>
      </c>
      <c r="O498" s="320">
        <v>1.9142887745041681E-3</v>
      </c>
      <c r="P498" s="413">
        <v>0.9</v>
      </c>
      <c r="Q498" s="453">
        <v>0.10739417667387435</v>
      </c>
      <c r="R498" s="349"/>
      <c r="S498" s="432"/>
      <c r="T498" s="426"/>
      <c r="U498" s="427"/>
      <c r="V498" s="433"/>
      <c r="W498" s="427"/>
      <c r="X498" s="434"/>
      <c r="Y498" s="341"/>
      <c r="Z498" s="430"/>
      <c r="AA498" s="341"/>
      <c r="AB498" s="431"/>
      <c r="AC498" s="431"/>
      <c r="AD498" s="348"/>
      <c r="AE498" s="346"/>
      <c r="AF498" s="341"/>
      <c r="AH498" s="348"/>
      <c r="AI498" s="338"/>
      <c r="AJ498" s="348"/>
    </row>
    <row r="499" spans="1:36" s="274" customFormat="1" ht="39.950000000000003" customHeight="1" x14ac:dyDescent="0.25">
      <c r="A499" s="276"/>
      <c r="B499" s="303" t="s">
        <v>318</v>
      </c>
      <c r="C499" s="299" t="s">
        <v>139</v>
      </c>
      <c r="D499" s="317" t="s">
        <v>226</v>
      </c>
      <c r="E499" s="317" t="s">
        <v>221</v>
      </c>
      <c r="F499" s="304">
        <v>44462</v>
      </c>
      <c r="G499" s="304">
        <v>44644</v>
      </c>
      <c r="H499" s="318">
        <v>45195</v>
      </c>
      <c r="I499" s="301" t="s">
        <v>80</v>
      </c>
      <c r="J499" s="356">
        <v>1000000000</v>
      </c>
      <c r="K499" s="356">
        <v>1000000000</v>
      </c>
      <c r="L499" s="356">
        <v>1001578082</v>
      </c>
      <c r="M499" s="356">
        <v>1000000000</v>
      </c>
      <c r="N499" s="300">
        <v>7.1999999999999995E-2</v>
      </c>
      <c r="O499" s="320">
        <v>1.9142887745041681E-3</v>
      </c>
      <c r="P499" s="413">
        <v>0.9</v>
      </c>
      <c r="Q499" s="453">
        <v>0.10739417667387435</v>
      </c>
      <c r="R499" s="349"/>
      <c r="S499" s="432"/>
      <c r="T499" s="426"/>
      <c r="U499" s="427"/>
      <c r="V499" s="433"/>
      <c r="W499" s="427"/>
      <c r="X499" s="434"/>
      <c r="Y499" s="341"/>
      <c r="Z499" s="430"/>
      <c r="AA499" s="341"/>
      <c r="AB499" s="431"/>
      <c r="AC499" s="431"/>
      <c r="AD499" s="348"/>
      <c r="AE499" s="346"/>
      <c r="AF499" s="341"/>
      <c r="AH499" s="348"/>
      <c r="AI499" s="338"/>
      <c r="AJ499" s="348"/>
    </row>
    <row r="500" spans="1:36" s="274" customFormat="1" ht="39.950000000000003" customHeight="1" x14ac:dyDescent="0.25">
      <c r="A500" s="276"/>
      <c r="B500" s="303" t="s">
        <v>319</v>
      </c>
      <c r="C500" s="299" t="s">
        <v>139</v>
      </c>
      <c r="D500" s="317" t="s">
        <v>226</v>
      </c>
      <c r="E500" s="317" t="s">
        <v>221</v>
      </c>
      <c r="F500" s="304">
        <v>44462</v>
      </c>
      <c r="G500" s="304">
        <v>44644</v>
      </c>
      <c r="H500" s="318">
        <v>45195</v>
      </c>
      <c r="I500" s="301" t="s">
        <v>80</v>
      </c>
      <c r="J500" s="356">
        <v>1000000000</v>
      </c>
      <c r="K500" s="356">
        <v>1000000000</v>
      </c>
      <c r="L500" s="356">
        <v>1001578082</v>
      </c>
      <c r="M500" s="356">
        <v>1000000000</v>
      </c>
      <c r="N500" s="300">
        <v>7.1999999999999995E-2</v>
      </c>
      <c r="O500" s="320">
        <v>1.9142887745041681E-3</v>
      </c>
      <c r="P500" s="413">
        <v>0.9</v>
      </c>
      <c r="Q500" s="453">
        <v>0.10739417667387435</v>
      </c>
      <c r="R500" s="349"/>
      <c r="S500" s="432"/>
      <c r="T500" s="426"/>
      <c r="U500" s="427"/>
      <c r="V500" s="433"/>
      <c r="W500" s="427"/>
      <c r="X500" s="434"/>
      <c r="Y500" s="341"/>
      <c r="Z500" s="430"/>
      <c r="AA500" s="341"/>
      <c r="AB500" s="431"/>
      <c r="AC500" s="431"/>
      <c r="AD500" s="348"/>
      <c r="AE500" s="346"/>
      <c r="AF500" s="341"/>
      <c r="AH500" s="348"/>
      <c r="AI500" s="338"/>
      <c r="AJ500" s="348"/>
    </row>
    <row r="501" spans="1:36" s="274" customFormat="1" ht="39.950000000000003" customHeight="1" x14ac:dyDescent="0.25">
      <c r="A501" s="276"/>
      <c r="B501" s="303" t="s">
        <v>320</v>
      </c>
      <c r="C501" s="299" t="s">
        <v>139</v>
      </c>
      <c r="D501" s="317" t="s">
        <v>226</v>
      </c>
      <c r="E501" s="317" t="s">
        <v>221</v>
      </c>
      <c r="F501" s="304">
        <v>44462</v>
      </c>
      <c r="G501" s="304">
        <v>44644</v>
      </c>
      <c r="H501" s="318">
        <v>45195</v>
      </c>
      <c r="I501" s="301" t="s">
        <v>80</v>
      </c>
      <c r="J501" s="356">
        <v>1000000000</v>
      </c>
      <c r="K501" s="356">
        <v>1000000000</v>
      </c>
      <c r="L501" s="356">
        <v>1001578082</v>
      </c>
      <c r="M501" s="356">
        <v>1000000000</v>
      </c>
      <c r="N501" s="300">
        <v>7.1999999999999995E-2</v>
      </c>
      <c r="O501" s="320">
        <v>1.9142887745041681E-3</v>
      </c>
      <c r="P501" s="413">
        <v>0.9</v>
      </c>
      <c r="Q501" s="453">
        <v>0.10739417667387435</v>
      </c>
      <c r="R501" s="349"/>
      <c r="S501" s="432"/>
      <c r="T501" s="426"/>
      <c r="U501" s="427"/>
      <c r="V501" s="433"/>
      <c r="W501" s="427"/>
      <c r="X501" s="434"/>
      <c r="Y501" s="341"/>
      <c r="Z501" s="430"/>
      <c r="AA501" s="341"/>
      <c r="AB501" s="431"/>
      <c r="AC501" s="431"/>
      <c r="AD501" s="348"/>
      <c r="AE501" s="346"/>
      <c r="AF501" s="341"/>
      <c r="AH501" s="348"/>
      <c r="AI501" s="338"/>
      <c r="AJ501" s="348"/>
    </row>
    <row r="502" spans="1:36" s="274" customFormat="1" ht="39.950000000000003" customHeight="1" x14ac:dyDescent="0.25">
      <c r="A502" s="276"/>
      <c r="B502" s="303" t="s">
        <v>321</v>
      </c>
      <c r="C502" s="299" t="s">
        <v>139</v>
      </c>
      <c r="D502" s="317" t="s">
        <v>226</v>
      </c>
      <c r="E502" s="317" t="s">
        <v>221</v>
      </c>
      <c r="F502" s="304">
        <v>44462</v>
      </c>
      <c r="G502" s="304">
        <v>44644</v>
      </c>
      <c r="H502" s="318">
        <v>45195</v>
      </c>
      <c r="I502" s="301" t="s">
        <v>80</v>
      </c>
      <c r="J502" s="356">
        <v>1000000000</v>
      </c>
      <c r="K502" s="356">
        <v>1000000000</v>
      </c>
      <c r="L502" s="356">
        <v>1001578082</v>
      </c>
      <c r="M502" s="356">
        <v>1000000000</v>
      </c>
      <c r="N502" s="300">
        <v>7.1999999999999995E-2</v>
      </c>
      <c r="O502" s="320">
        <v>1.9142887745041681E-3</v>
      </c>
      <c r="P502" s="413">
        <v>0.9</v>
      </c>
      <c r="Q502" s="453">
        <v>0.10739417667387435</v>
      </c>
      <c r="R502" s="349"/>
      <c r="S502" s="432"/>
      <c r="T502" s="426"/>
      <c r="U502" s="427"/>
      <c r="V502" s="433"/>
      <c r="W502" s="427"/>
      <c r="X502" s="434"/>
      <c r="Y502" s="341"/>
      <c r="Z502" s="430"/>
      <c r="AA502" s="341"/>
      <c r="AB502" s="431"/>
      <c r="AC502" s="431"/>
      <c r="AD502" s="348"/>
      <c r="AE502" s="346"/>
      <c r="AF502" s="341"/>
      <c r="AH502" s="348"/>
      <c r="AI502" s="338"/>
      <c r="AJ502" s="348"/>
    </row>
    <row r="503" spans="1:36" s="274" customFormat="1" ht="39.950000000000003" customHeight="1" x14ac:dyDescent="0.25">
      <c r="A503" s="276"/>
      <c r="B503" s="303" t="s">
        <v>322</v>
      </c>
      <c r="C503" s="299" t="s">
        <v>139</v>
      </c>
      <c r="D503" s="317" t="s">
        <v>226</v>
      </c>
      <c r="E503" s="317" t="s">
        <v>221</v>
      </c>
      <c r="F503" s="304">
        <v>44462</v>
      </c>
      <c r="G503" s="304">
        <v>44644</v>
      </c>
      <c r="H503" s="318">
        <v>45195</v>
      </c>
      <c r="I503" s="301" t="s">
        <v>80</v>
      </c>
      <c r="J503" s="356">
        <v>1000000000</v>
      </c>
      <c r="K503" s="356">
        <v>1000000000</v>
      </c>
      <c r="L503" s="356">
        <v>1001578082</v>
      </c>
      <c r="M503" s="356">
        <v>1000000000</v>
      </c>
      <c r="N503" s="300">
        <v>7.1999999999999995E-2</v>
      </c>
      <c r="O503" s="320">
        <v>1.9142887745041681E-3</v>
      </c>
      <c r="P503" s="413">
        <v>0.9</v>
      </c>
      <c r="Q503" s="453">
        <v>0.10739417667387435</v>
      </c>
      <c r="R503" s="349"/>
      <c r="S503" s="432"/>
      <c r="T503" s="426"/>
      <c r="U503" s="427"/>
      <c r="V503" s="433"/>
      <c r="W503" s="427"/>
      <c r="X503" s="434"/>
      <c r="Y503" s="341"/>
      <c r="Z503" s="430"/>
      <c r="AA503" s="341"/>
      <c r="AB503" s="431"/>
      <c r="AC503" s="431"/>
      <c r="AD503" s="348"/>
      <c r="AE503" s="346"/>
      <c r="AF503" s="341"/>
      <c r="AH503" s="348"/>
      <c r="AI503" s="338"/>
      <c r="AJ503" s="348"/>
    </row>
    <row r="504" spans="1:36" s="274" customFormat="1" ht="39.950000000000003" customHeight="1" x14ac:dyDescent="0.25">
      <c r="A504" s="276"/>
      <c r="B504" s="303" t="s">
        <v>323</v>
      </c>
      <c r="C504" s="299" t="s">
        <v>139</v>
      </c>
      <c r="D504" s="317" t="s">
        <v>226</v>
      </c>
      <c r="E504" s="317" t="s">
        <v>221</v>
      </c>
      <c r="F504" s="304">
        <v>44462</v>
      </c>
      <c r="G504" s="304">
        <v>44644</v>
      </c>
      <c r="H504" s="318">
        <v>45195</v>
      </c>
      <c r="I504" s="301" t="s">
        <v>80</v>
      </c>
      <c r="J504" s="356">
        <v>1000000000</v>
      </c>
      <c r="K504" s="356">
        <v>1000000000</v>
      </c>
      <c r="L504" s="356">
        <v>1001578082</v>
      </c>
      <c r="M504" s="356">
        <v>1000000000</v>
      </c>
      <c r="N504" s="300">
        <v>7.1999999999999995E-2</v>
      </c>
      <c r="O504" s="320">
        <v>1.9142887745041681E-3</v>
      </c>
      <c r="P504" s="413">
        <v>0.9</v>
      </c>
      <c r="Q504" s="453">
        <v>0.10739417667387435</v>
      </c>
      <c r="R504" s="349"/>
      <c r="S504" s="432"/>
      <c r="T504" s="426"/>
      <c r="U504" s="427"/>
      <c r="V504" s="433"/>
      <c r="W504" s="427"/>
      <c r="X504" s="434"/>
      <c r="Y504" s="341"/>
      <c r="Z504" s="430"/>
      <c r="AA504" s="341"/>
      <c r="AB504" s="431"/>
      <c r="AC504" s="431"/>
      <c r="AD504" s="348"/>
      <c r="AE504" s="346"/>
      <c r="AF504" s="341"/>
      <c r="AH504" s="348"/>
      <c r="AI504" s="338"/>
      <c r="AJ504" s="348"/>
    </row>
    <row r="505" spans="1:36" s="274" customFormat="1" ht="39.950000000000003" customHeight="1" x14ac:dyDescent="0.25">
      <c r="A505" s="276"/>
      <c r="B505" s="303" t="s">
        <v>324</v>
      </c>
      <c r="C505" s="299" t="s">
        <v>139</v>
      </c>
      <c r="D505" s="317" t="s">
        <v>226</v>
      </c>
      <c r="E505" s="317" t="s">
        <v>221</v>
      </c>
      <c r="F505" s="304">
        <v>44462</v>
      </c>
      <c r="G505" s="304">
        <v>44644</v>
      </c>
      <c r="H505" s="318">
        <v>45195</v>
      </c>
      <c r="I505" s="301" t="s">
        <v>80</v>
      </c>
      <c r="J505" s="356">
        <v>1000000000</v>
      </c>
      <c r="K505" s="356">
        <v>1000000000</v>
      </c>
      <c r="L505" s="356">
        <v>1001578082</v>
      </c>
      <c r="M505" s="356">
        <v>1000000000</v>
      </c>
      <c r="N505" s="300">
        <v>7.1999999999999995E-2</v>
      </c>
      <c r="O505" s="320">
        <v>1.9142887745041681E-3</v>
      </c>
      <c r="P505" s="413">
        <v>0.9</v>
      </c>
      <c r="Q505" s="453">
        <v>0.10739417667387435</v>
      </c>
      <c r="R505" s="349"/>
      <c r="S505" s="432"/>
      <c r="T505" s="426"/>
      <c r="U505" s="427"/>
      <c r="V505" s="433"/>
      <c r="W505" s="427"/>
      <c r="X505" s="434"/>
      <c r="Y505" s="341"/>
      <c r="Z505" s="430"/>
      <c r="AA505" s="341"/>
      <c r="AB505" s="431"/>
      <c r="AC505" s="431"/>
      <c r="AD505" s="348"/>
      <c r="AE505" s="346"/>
      <c r="AF505" s="341"/>
      <c r="AH505" s="348"/>
      <c r="AI505" s="338"/>
      <c r="AJ505" s="348"/>
    </row>
    <row r="506" spans="1:36" s="274" customFormat="1" ht="39.950000000000003" customHeight="1" x14ac:dyDescent="0.25">
      <c r="A506" s="276"/>
      <c r="B506" s="303" t="s">
        <v>325</v>
      </c>
      <c r="C506" s="299" t="s">
        <v>139</v>
      </c>
      <c r="D506" s="317" t="s">
        <v>226</v>
      </c>
      <c r="E506" s="317" t="s">
        <v>221</v>
      </c>
      <c r="F506" s="304">
        <v>44462</v>
      </c>
      <c r="G506" s="304">
        <v>44644</v>
      </c>
      <c r="H506" s="318">
        <v>45195</v>
      </c>
      <c r="I506" s="301" t="s">
        <v>80</v>
      </c>
      <c r="J506" s="356">
        <v>1000000000</v>
      </c>
      <c r="K506" s="356">
        <v>1000000000</v>
      </c>
      <c r="L506" s="356">
        <v>1001578082</v>
      </c>
      <c r="M506" s="356">
        <v>1000000000</v>
      </c>
      <c r="N506" s="300">
        <v>7.1999999999999995E-2</v>
      </c>
      <c r="O506" s="320">
        <v>1.9142887745041681E-3</v>
      </c>
      <c r="P506" s="413">
        <v>0.9</v>
      </c>
      <c r="Q506" s="453">
        <v>0.10739417667387435</v>
      </c>
      <c r="R506" s="349"/>
      <c r="S506" s="432"/>
      <c r="T506" s="426"/>
      <c r="U506" s="427"/>
      <c r="V506" s="433"/>
      <c r="W506" s="427"/>
      <c r="X506" s="434"/>
      <c r="Y506" s="341"/>
      <c r="Z506" s="430"/>
      <c r="AA506" s="341"/>
      <c r="AB506" s="431"/>
      <c r="AC506" s="431"/>
      <c r="AD506" s="348"/>
      <c r="AE506" s="346"/>
      <c r="AF506" s="341"/>
      <c r="AH506" s="348"/>
      <c r="AI506" s="338"/>
      <c r="AJ506" s="348"/>
    </row>
    <row r="507" spans="1:36" s="274" customFormat="1" ht="39.950000000000003" customHeight="1" x14ac:dyDescent="0.25">
      <c r="A507" s="276"/>
      <c r="B507" s="303" t="s">
        <v>326</v>
      </c>
      <c r="C507" s="299" t="s">
        <v>139</v>
      </c>
      <c r="D507" s="317" t="s">
        <v>226</v>
      </c>
      <c r="E507" s="317" t="s">
        <v>221</v>
      </c>
      <c r="F507" s="304">
        <v>44462</v>
      </c>
      <c r="G507" s="304">
        <v>44644</v>
      </c>
      <c r="H507" s="318">
        <v>45195</v>
      </c>
      <c r="I507" s="301" t="s">
        <v>80</v>
      </c>
      <c r="J507" s="356">
        <v>1000000000</v>
      </c>
      <c r="K507" s="356">
        <v>1000000000</v>
      </c>
      <c r="L507" s="356">
        <v>1001578082</v>
      </c>
      <c r="M507" s="356">
        <v>1000000000</v>
      </c>
      <c r="N507" s="300">
        <v>7.1999999999999995E-2</v>
      </c>
      <c r="O507" s="320">
        <v>1.9142887745041681E-3</v>
      </c>
      <c r="P507" s="413">
        <v>0.9</v>
      </c>
      <c r="Q507" s="453">
        <v>0.10739417667387435</v>
      </c>
      <c r="R507" s="349"/>
      <c r="S507" s="432"/>
      <c r="T507" s="426"/>
      <c r="U507" s="427"/>
      <c r="V507" s="433"/>
      <c r="W507" s="427"/>
      <c r="X507" s="434"/>
      <c r="Y507" s="341"/>
      <c r="Z507" s="430"/>
      <c r="AA507" s="341"/>
      <c r="AB507" s="431"/>
      <c r="AC507" s="431"/>
      <c r="AD507" s="348"/>
      <c r="AE507" s="346"/>
      <c r="AF507" s="341"/>
      <c r="AH507" s="348"/>
      <c r="AI507" s="338"/>
      <c r="AJ507" s="348"/>
    </row>
    <row r="508" spans="1:36" s="274" customFormat="1" ht="39.950000000000003" customHeight="1" x14ac:dyDescent="0.25">
      <c r="A508" s="276"/>
      <c r="B508" s="303" t="s">
        <v>327</v>
      </c>
      <c r="C508" s="299" t="s">
        <v>139</v>
      </c>
      <c r="D508" s="317" t="s">
        <v>226</v>
      </c>
      <c r="E508" s="317" t="s">
        <v>221</v>
      </c>
      <c r="F508" s="304">
        <v>44462</v>
      </c>
      <c r="G508" s="304">
        <v>44644</v>
      </c>
      <c r="H508" s="318">
        <v>45195</v>
      </c>
      <c r="I508" s="301" t="s">
        <v>80</v>
      </c>
      <c r="J508" s="356">
        <v>1000000000</v>
      </c>
      <c r="K508" s="356">
        <v>1000000000</v>
      </c>
      <c r="L508" s="356">
        <v>1001578082</v>
      </c>
      <c r="M508" s="356">
        <v>1000000000</v>
      </c>
      <c r="N508" s="300">
        <v>7.1999999999999995E-2</v>
      </c>
      <c r="O508" s="320">
        <v>1.9142887745041681E-3</v>
      </c>
      <c r="P508" s="413">
        <v>0.9</v>
      </c>
      <c r="Q508" s="453">
        <v>0.10739417667387435</v>
      </c>
      <c r="R508" s="349"/>
      <c r="S508" s="432"/>
      <c r="T508" s="426"/>
      <c r="U508" s="427"/>
      <c r="V508" s="433"/>
      <c r="W508" s="427"/>
      <c r="X508" s="434"/>
      <c r="Y508" s="341"/>
      <c r="Z508" s="430"/>
      <c r="AA508" s="341"/>
      <c r="AB508" s="431"/>
      <c r="AC508" s="431"/>
      <c r="AD508" s="348"/>
      <c r="AE508" s="346"/>
      <c r="AF508" s="341"/>
      <c r="AH508" s="348"/>
      <c r="AI508" s="338"/>
      <c r="AJ508" s="348"/>
    </row>
    <row r="509" spans="1:36" s="274" customFormat="1" ht="39.950000000000003" customHeight="1" x14ac:dyDescent="0.25">
      <c r="A509" s="276"/>
      <c r="B509" s="303" t="s">
        <v>328</v>
      </c>
      <c r="C509" s="299" t="s">
        <v>139</v>
      </c>
      <c r="D509" s="317" t="s">
        <v>226</v>
      </c>
      <c r="E509" s="317" t="s">
        <v>221</v>
      </c>
      <c r="F509" s="304">
        <v>44462</v>
      </c>
      <c r="G509" s="304">
        <v>44644</v>
      </c>
      <c r="H509" s="318">
        <v>45195</v>
      </c>
      <c r="I509" s="301" t="s">
        <v>80</v>
      </c>
      <c r="J509" s="356">
        <v>1000000000</v>
      </c>
      <c r="K509" s="356">
        <v>1000000000</v>
      </c>
      <c r="L509" s="356">
        <v>1001578082</v>
      </c>
      <c r="M509" s="356">
        <v>1000000000</v>
      </c>
      <c r="N509" s="300">
        <v>7.1999999999999995E-2</v>
      </c>
      <c r="O509" s="320">
        <v>1.9142887745041681E-3</v>
      </c>
      <c r="P509" s="413">
        <v>0.9</v>
      </c>
      <c r="Q509" s="453">
        <v>0.10739417667387435</v>
      </c>
      <c r="R509" s="349"/>
      <c r="S509" s="432"/>
      <c r="T509" s="426"/>
      <c r="U509" s="427"/>
      <c r="V509" s="433"/>
      <c r="W509" s="427"/>
      <c r="X509" s="434"/>
      <c r="Y509" s="341"/>
      <c r="Z509" s="430"/>
      <c r="AA509" s="341"/>
      <c r="AB509" s="431"/>
      <c r="AC509" s="431"/>
      <c r="AD509" s="348"/>
      <c r="AE509" s="346"/>
      <c r="AF509" s="341"/>
      <c r="AH509" s="348"/>
      <c r="AI509" s="338"/>
      <c r="AJ509" s="348"/>
    </row>
    <row r="510" spans="1:36" s="274" customFormat="1" ht="47.25" customHeight="1" x14ac:dyDescent="0.25">
      <c r="A510" s="276"/>
      <c r="B510" s="303" t="s">
        <v>329</v>
      </c>
      <c r="C510" s="299" t="s">
        <v>139</v>
      </c>
      <c r="D510" s="317" t="s">
        <v>226</v>
      </c>
      <c r="E510" s="317" t="s">
        <v>221</v>
      </c>
      <c r="F510" s="304">
        <v>44462</v>
      </c>
      <c r="G510" s="304">
        <v>44644</v>
      </c>
      <c r="H510" s="318">
        <v>45195</v>
      </c>
      <c r="I510" s="301" t="s">
        <v>80</v>
      </c>
      <c r="J510" s="356">
        <v>1000000000</v>
      </c>
      <c r="K510" s="356">
        <v>1000000000</v>
      </c>
      <c r="L510" s="356">
        <v>1001578082</v>
      </c>
      <c r="M510" s="356">
        <v>1000000000</v>
      </c>
      <c r="N510" s="300">
        <v>7.1999999999999995E-2</v>
      </c>
      <c r="O510" s="320">
        <v>1.9142887745041681E-3</v>
      </c>
      <c r="P510" s="413">
        <v>0.9</v>
      </c>
      <c r="Q510" s="453">
        <v>0.10739417667387435</v>
      </c>
      <c r="R510" s="349"/>
      <c r="S510" s="432"/>
      <c r="T510" s="426"/>
      <c r="U510" s="427"/>
      <c r="V510" s="433"/>
      <c r="W510" s="427"/>
      <c r="X510" s="434"/>
      <c r="Y510" s="341"/>
      <c r="Z510" s="430"/>
      <c r="AA510" s="341"/>
      <c r="AB510" s="431"/>
      <c r="AC510" s="431"/>
      <c r="AD510" s="348"/>
      <c r="AE510" s="346"/>
      <c r="AF510" s="341"/>
      <c r="AH510" s="348"/>
      <c r="AI510" s="338"/>
      <c r="AJ510" s="348"/>
    </row>
    <row r="511" spans="1:36" s="274" customFormat="1" ht="39.950000000000003" customHeight="1" x14ac:dyDescent="0.25">
      <c r="A511" s="276"/>
      <c r="B511" s="303" t="s">
        <v>330</v>
      </c>
      <c r="C511" s="299" t="s">
        <v>139</v>
      </c>
      <c r="D511" s="317" t="s">
        <v>226</v>
      </c>
      <c r="E511" s="317" t="s">
        <v>221</v>
      </c>
      <c r="F511" s="304">
        <v>44462</v>
      </c>
      <c r="G511" s="304">
        <v>44644</v>
      </c>
      <c r="H511" s="318">
        <v>45195</v>
      </c>
      <c r="I511" s="301" t="s">
        <v>80</v>
      </c>
      <c r="J511" s="356">
        <v>1000000000</v>
      </c>
      <c r="K511" s="356">
        <v>1000000000</v>
      </c>
      <c r="L511" s="356">
        <v>1001578082</v>
      </c>
      <c r="M511" s="356">
        <v>1000000000</v>
      </c>
      <c r="N511" s="300">
        <v>7.1999999999999995E-2</v>
      </c>
      <c r="O511" s="320">
        <v>1.9142887745041681E-3</v>
      </c>
      <c r="P511" s="413">
        <v>0.9</v>
      </c>
      <c r="Q511" s="453">
        <v>0.10739417667387435</v>
      </c>
      <c r="R511" s="349"/>
      <c r="S511" s="432"/>
      <c r="T511" s="426"/>
      <c r="U511" s="427"/>
      <c r="V511" s="433"/>
      <c r="W511" s="427"/>
      <c r="X511" s="434"/>
      <c r="Y511" s="341"/>
      <c r="Z511" s="430"/>
      <c r="AA511" s="341"/>
      <c r="AB511" s="431"/>
      <c r="AC511" s="431"/>
      <c r="AD511" s="348"/>
      <c r="AE511" s="346"/>
      <c r="AF511" s="341"/>
      <c r="AH511" s="348"/>
      <c r="AI511" s="338"/>
      <c r="AJ511" s="348"/>
    </row>
    <row r="512" spans="1:36" s="274" customFormat="1" ht="39.950000000000003" customHeight="1" x14ac:dyDescent="0.25">
      <c r="A512" s="276"/>
      <c r="B512" s="303" t="s">
        <v>331</v>
      </c>
      <c r="C512" s="299" t="s">
        <v>139</v>
      </c>
      <c r="D512" s="317" t="s">
        <v>226</v>
      </c>
      <c r="E512" s="317" t="s">
        <v>221</v>
      </c>
      <c r="F512" s="304">
        <v>44462</v>
      </c>
      <c r="G512" s="304">
        <v>44644</v>
      </c>
      <c r="H512" s="318">
        <v>45195</v>
      </c>
      <c r="I512" s="301" t="s">
        <v>80</v>
      </c>
      <c r="J512" s="356">
        <v>1000000000</v>
      </c>
      <c r="K512" s="356">
        <v>1000000000</v>
      </c>
      <c r="L512" s="356">
        <v>1001578082</v>
      </c>
      <c r="M512" s="356">
        <v>1000000000</v>
      </c>
      <c r="N512" s="300">
        <v>7.1999999999999995E-2</v>
      </c>
      <c r="O512" s="320">
        <v>1.9142887745041681E-3</v>
      </c>
      <c r="P512" s="413">
        <v>0.9</v>
      </c>
      <c r="Q512" s="453">
        <v>0.10739417667387435</v>
      </c>
      <c r="R512" s="349"/>
      <c r="S512" s="432"/>
      <c r="T512" s="426"/>
      <c r="U512" s="427"/>
      <c r="V512" s="433"/>
      <c r="W512" s="427"/>
      <c r="X512" s="434"/>
      <c r="Y512" s="341"/>
      <c r="Z512" s="430"/>
      <c r="AA512" s="341"/>
      <c r="AB512" s="431"/>
      <c r="AC512" s="431"/>
      <c r="AD512" s="348"/>
      <c r="AE512" s="346"/>
      <c r="AF512" s="341"/>
      <c r="AH512" s="348"/>
      <c r="AI512" s="338"/>
      <c r="AJ512" s="348"/>
    </row>
    <row r="513" spans="1:36" s="274" customFormat="1" ht="39.950000000000003" customHeight="1" x14ac:dyDescent="0.25">
      <c r="A513" s="276"/>
      <c r="B513" s="303" t="s">
        <v>332</v>
      </c>
      <c r="C513" s="299" t="s">
        <v>139</v>
      </c>
      <c r="D513" s="317" t="s">
        <v>226</v>
      </c>
      <c r="E513" s="317" t="s">
        <v>221</v>
      </c>
      <c r="F513" s="304">
        <v>44462</v>
      </c>
      <c r="G513" s="304">
        <v>44644</v>
      </c>
      <c r="H513" s="318">
        <v>45195</v>
      </c>
      <c r="I513" s="301" t="s">
        <v>80</v>
      </c>
      <c r="J513" s="356">
        <v>1000000000</v>
      </c>
      <c r="K513" s="356">
        <v>1000000000</v>
      </c>
      <c r="L513" s="356">
        <v>1001578082</v>
      </c>
      <c r="M513" s="356">
        <v>1000000000</v>
      </c>
      <c r="N513" s="300">
        <v>7.1999999999999995E-2</v>
      </c>
      <c r="O513" s="320">
        <v>1.9142887745041681E-3</v>
      </c>
      <c r="P513" s="413">
        <v>0.9</v>
      </c>
      <c r="Q513" s="453">
        <v>0.10739417667387435</v>
      </c>
      <c r="R513" s="349"/>
      <c r="S513" s="432"/>
      <c r="T513" s="426"/>
      <c r="U513" s="427"/>
      <c r="V513" s="433"/>
      <c r="W513" s="427"/>
      <c r="X513" s="434"/>
      <c r="Y513" s="341"/>
      <c r="Z513" s="430"/>
      <c r="AA513" s="341"/>
      <c r="AB513" s="431"/>
      <c r="AC513" s="431"/>
      <c r="AD513" s="348"/>
      <c r="AE513" s="346"/>
      <c r="AF513" s="341"/>
      <c r="AH513" s="348"/>
      <c r="AI513" s="338"/>
      <c r="AJ513" s="348"/>
    </row>
    <row r="514" spans="1:36" s="274" customFormat="1" ht="39.950000000000003" customHeight="1" x14ac:dyDescent="0.25">
      <c r="A514" s="276"/>
      <c r="B514" s="303" t="s">
        <v>333</v>
      </c>
      <c r="C514" s="299" t="s">
        <v>139</v>
      </c>
      <c r="D514" s="317" t="s">
        <v>226</v>
      </c>
      <c r="E514" s="317" t="s">
        <v>221</v>
      </c>
      <c r="F514" s="304">
        <v>44462</v>
      </c>
      <c r="G514" s="304">
        <v>44644</v>
      </c>
      <c r="H514" s="318">
        <v>45195</v>
      </c>
      <c r="I514" s="301" t="s">
        <v>80</v>
      </c>
      <c r="J514" s="356">
        <v>1000000000</v>
      </c>
      <c r="K514" s="356">
        <v>1000000000</v>
      </c>
      <c r="L514" s="356">
        <v>1001578082</v>
      </c>
      <c r="M514" s="356">
        <v>1000000000</v>
      </c>
      <c r="N514" s="300">
        <v>7.1999999999999995E-2</v>
      </c>
      <c r="O514" s="320">
        <v>1.9142887745041681E-3</v>
      </c>
      <c r="P514" s="413">
        <v>0.9</v>
      </c>
      <c r="Q514" s="453">
        <v>0.10739417667387435</v>
      </c>
      <c r="R514" s="349"/>
      <c r="S514" s="432"/>
      <c r="T514" s="426"/>
      <c r="U514" s="427"/>
      <c r="V514" s="433"/>
      <c r="W514" s="427"/>
      <c r="X514" s="434"/>
      <c r="Y514" s="341"/>
      <c r="Z514" s="430"/>
      <c r="AA514" s="341"/>
      <c r="AB514" s="431"/>
      <c r="AC514" s="431"/>
      <c r="AD514" s="348"/>
      <c r="AE514" s="346"/>
      <c r="AF514" s="341"/>
      <c r="AH514" s="348"/>
      <c r="AI514" s="338"/>
      <c r="AJ514" s="348"/>
    </row>
    <row r="515" spans="1:36" s="274" customFormat="1" ht="39.950000000000003" customHeight="1" x14ac:dyDescent="0.25">
      <c r="A515" s="276"/>
      <c r="B515" s="303" t="s">
        <v>334</v>
      </c>
      <c r="C515" s="299" t="s">
        <v>139</v>
      </c>
      <c r="D515" s="317" t="s">
        <v>226</v>
      </c>
      <c r="E515" s="317" t="s">
        <v>221</v>
      </c>
      <c r="F515" s="304">
        <v>44462</v>
      </c>
      <c r="G515" s="304">
        <v>44644</v>
      </c>
      <c r="H515" s="318">
        <v>45195</v>
      </c>
      <c r="I515" s="301" t="s">
        <v>80</v>
      </c>
      <c r="J515" s="356">
        <v>1000000000</v>
      </c>
      <c r="K515" s="356">
        <v>1000000000</v>
      </c>
      <c r="L515" s="356">
        <v>1001578082</v>
      </c>
      <c r="M515" s="356">
        <v>1000000000</v>
      </c>
      <c r="N515" s="300">
        <v>7.1999999999999995E-2</v>
      </c>
      <c r="O515" s="320">
        <v>1.9142887745041681E-3</v>
      </c>
      <c r="P515" s="413">
        <v>0.9</v>
      </c>
      <c r="Q515" s="453">
        <v>0.10739417667387435</v>
      </c>
      <c r="R515" s="349"/>
      <c r="S515" s="432"/>
      <c r="T515" s="426"/>
      <c r="U515" s="427"/>
      <c r="V515" s="433"/>
      <c r="W515" s="427"/>
      <c r="X515" s="434"/>
      <c r="Y515" s="341"/>
      <c r="Z515" s="430"/>
      <c r="AA515" s="341"/>
      <c r="AB515" s="431"/>
      <c r="AC515" s="431"/>
      <c r="AD515" s="348"/>
      <c r="AE515" s="346"/>
      <c r="AF515" s="341"/>
      <c r="AH515" s="348"/>
      <c r="AI515" s="338"/>
      <c r="AJ515" s="348"/>
    </row>
    <row r="516" spans="1:36" s="274" customFormat="1" ht="39.950000000000003" customHeight="1" x14ac:dyDescent="0.25">
      <c r="A516" s="276"/>
      <c r="B516" s="303" t="s">
        <v>512</v>
      </c>
      <c r="C516" s="299" t="s">
        <v>167</v>
      </c>
      <c r="D516" s="317" t="s">
        <v>227</v>
      </c>
      <c r="E516" s="317" t="s">
        <v>221</v>
      </c>
      <c r="F516" s="304">
        <v>44462</v>
      </c>
      <c r="G516" s="304">
        <v>44644</v>
      </c>
      <c r="H516" s="318">
        <v>47865</v>
      </c>
      <c r="I516" s="301" t="s">
        <v>80</v>
      </c>
      <c r="J516" s="356">
        <v>1100000000</v>
      </c>
      <c r="K516" s="356">
        <v>1100000000</v>
      </c>
      <c r="L516" s="356">
        <v>1101735890</v>
      </c>
      <c r="M516" s="356">
        <v>1100000000</v>
      </c>
      <c r="N516" s="300">
        <v>7.1999999999999995E-2</v>
      </c>
      <c r="O516" s="320">
        <v>2.1057176519545849E-3</v>
      </c>
      <c r="P516" s="413">
        <v>0.7</v>
      </c>
      <c r="Q516" s="453">
        <v>2.2032623111502662E-2</v>
      </c>
      <c r="R516" s="349"/>
      <c r="S516" s="432"/>
      <c r="T516" s="426"/>
      <c r="U516" s="427"/>
      <c r="V516" s="433"/>
      <c r="W516" s="427"/>
      <c r="X516" s="434"/>
      <c r="Y516" s="341"/>
      <c r="Z516" s="430"/>
      <c r="AA516" s="341"/>
      <c r="AB516" s="431"/>
      <c r="AC516" s="431"/>
      <c r="AD516" s="348"/>
      <c r="AE516" s="346"/>
      <c r="AF516" s="341"/>
      <c r="AH516" s="348"/>
      <c r="AI516" s="338"/>
      <c r="AJ516" s="348"/>
    </row>
    <row r="517" spans="1:36" s="369" customFormat="1" ht="39.950000000000003" customHeight="1" x14ac:dyDescent="0.25">
      <c r="A517" s="276"/>
      <c r="B517" s="303" t="s">
        <v>335</v>
      </c>
      <c r="C517" s="299" t="s">
        <v>139</v>
      </c>
      <c r="D517" s="317" t="s">
        <v>226</v>
      </c>
      <c r="E517" s="317" t="s">
        <v>221</v>
      </c>
      <c r="F517" s="304">
        <v>44463</v>
      </c>
      <c r="G517" s="304">
        <v>44645</v>
      </c>
      <c r="H517" s="318">
        <v>45195</v>
      </c>
      <c r="I517" s="301" t="s">
        <v>80</v>
      </c>
      <c r="J517" s="356">
        <v>1000000000</v>
      </c>
      <c r="K517" s="356">
        <v>1000000000</v>
      </c>
      <c r="L517" s="356">
        <v>1001534247</v>
      </c>
      <c r="M517" s="356">
        <v>1000000000</v>
      </c>
      <c r="N517" s="300">
        <v>0.08</v>
      </c>
      <c r="O517" s="320">
        <v>1.9142887745041681E-3</v>
      </c>
      <c r="P517" s="413">
        <v>0.9</v>
      </c>
      <c r="Q517" s="453">
        <v>0.10739417667387435</v>
      </c>
      <c r="R517" s="349"/>
      <c r="S517" s="432"/>
      <c r="T517" s="426"/>
      <c r="U517" s="427"/>
      <c r="V517" s="433"/>
      <c r="W517" s="427"/>
      <c r="X517" s="434"/>
      <c r="Y517" s="341"/>
      <c r="Z517" s="430"/>
      <c r="AA517" s="341"/>
      <c r="AB517" s="431"/>
      <c r="AC517" s="431"/>
      <c r="AD517" s="348"/>
      <c r="AE517" s="370"/>
      <c r="AF517" s="341"/>
      <c r="AH517" s="348"/>
      <c r="AI517" s="371"/>
      <c r="AJ517" s="348"/>
    </row>
    <row r="518" spans="1:36" s="369" customFormat="1" ht="39.950000000000003" customHeight="1" x14ac:dyDescent="0.25">
      <c r="A518" s="276"/>
      <c r="B518" s="303" t="s">
        <v>204</v>
      </c>
      <c r="C518" s="299" t="s">
        <v>137</v>
      </c>
      <c r="D518" s="317" t="s">
        <v>226</v>
      </c>
      <c r="E518" s="317" t="s">
        <v>221</v>
      </c>
      <c r="F518" s="304">
        <v>44467</v>
      </c>
      <c r="G518" s="304">
        <v>44649</v>
      </c>
      <c r="H518" s="318">
        <v>45327</v>
      </c>
      <c r="I518" s="301" t="s">
        <v>80</v>
      </c>
      <c r="J518" s="356">
        <v>500000000</v>
      </c>
      <c r="K518" s="356">
        <v>500000000</v>
      </c>
      <c r="L518" s="356">
        <v>500452055</v>
      </c>
      <c r="M518" s="356">
        <v>500000000</v>
      </c>
      <c r="N518" s="300">
        <v>0.11</v>
      </c>
      <c r="O518" s="320">
        <v>9.5714438725208407E-4</v>
      </c>
      <c r="P518" s="413">
        <v>0.9</v>
      </c>
      <c r="Q518" s="453">
        <v>1.9175477033509713E-3</v>
      </c>
      <c r="R518" s="349"/>
      <c r="S518" s="432"/>
      <c r="T518" s="426"/>
      <c r="U518" s="427"/>
      <c r="V518" s="433"/>
      <c r="W518" s="427"/>
      <c r="X518" s="434"/>
      <c r="Y518" s="341"/>
      <c r="Z518" s="430"/>
      <c r="AA518" s="341"/>
      <c r="AB518" s="431"/>
      <c r="AC518" s="431"/>
      <c r="AD518" s="348"/>
      <c r="AE518" s="370"/>
      <c r="AF518" s="341"/>
      <c r="AH518" s="348"/>
      <c r="AI518" s="371"/>
      <c r="AJ518" s="348"/>
    </row>
    <row r="519" spans="1:36" s="369" customFormat="1" ht="39.950000000000003" customHeight="1" x14ac:dyDescent="0.25">
      <c r="A519" s="276"/>
      <c r="B519" s="303" t="s">
        <v>205</v>
      </c>
      <c r="C519" s="299" t="s">
        <v>206</v>
      </c>
      <c r="D519" s="317" t="s">
        <v>226</v>
      </c>
      <c r="E519" s="317" t="s">
        <v>221</v>
      </c>
      <c r="F519" s="304">
        <v>44467</v>
      </c>
      <c r="G519" s="304">
        <v>44649</v>
      </c>
      <c r="H519" s="318">
        <v>45152</v>
      </c>
      <c r="I519" s="301" t="s">
        <v>80</v>
      </c>
      <c r="J519" s="356">
        <v>500000000</v>
      </c>
      <c r="K519" s="356">
        <v>500000000</v>
      </c>
      <c r="L519" s="356">
        <v>500452055</v>
      </c>
      <c r="M519" s="356">
        <v>500000000</v>
      </c>
      <c r="N519" s="300">
        <v>0.11</v>
      </c>
      <c r="O519" s="320">
        <v>9.5714438725208407E-4</v>
      </c>
      <c r="P519" s="414">
        <v>0.9</v>
      </c>
      <c r="Q519" s="453">
        <v>1.9175477033509713E-3</v>
      </c>
      <c r="R519" s="349"/>
      <c r="S519" s="432"/>
      <c r="T519" s="426"/>
      <c r="U519" s="427"/>
      <c r="V519" s="433"/>
      <c r="W519" s="427"/>
      <c r="X519" s="434"/>
      <c r="Y519" s="341"/>
      <c r="Z519" s="430"/>
      <c r="AA519" s="341"/>
      <c r="AB519" s="431"/>
      <c r="AC519" s="431"/>
      <c r="AD519" s="348"/>
      <c r="AE519" s="370"/>
      <c r="AF519" s="341"/>
      <c r="AH519" s="348"/>
      <c r="AI519" s="371"/>
      <c r="AJ519" s="348"/>
    </row>
    <row r="520" spans="1:36" s="369" customFormat="1" ht="39.950000000000003" customHeight="1" x14ac:dyDescent="0.25">
      <c r="A520" s="276"/>
      <c r="B520" s="303" t="s">
        <v>207</v>
      </c>
      <c r="C520" s="299" t="s">
        <v>206</v>
      </c>
      <c r="D520" s="317" t="s">
        <v>226</v>
      </c>
      <c r="E520" s="317" t="s">
        <v>221</v>
      </c>
      <c r="F520" s="304">
        <v>44467</v>
      </c>
      <c r="G520" s="304">
        <v>44649</v>
      </c>
      <c r="H520" s="318">
        <v>45152</v>
      </c>
      <c r="I520" s="301" t="s">
        <v>80</v>
      </c>
      <c r="J520" s="356">
        <v>500000000</v>
      </c>
      <c r="K520" s="356">
        <v>500000000</v>
      </c>
      <c r="L520" s="356">
        <v>500452055</v>
      </c>
      <c r="M520" s="356">
        <v>500000000</v>
      </c>
      <c r="N520" s="300">
        <v>0.11</v>
      </c>
      <c r="O520" s="320">
        <v>9.5714438725208407E-4</v>
      </c>
      <c r="P520" s="414">
        <v>0.9</v>
      </c>
      <c r="Q520" s="453">
        <v>1.9175477033509713E-3</v>
      </c>
      <c r="R520" s="349"/>
      <c r="S520" s="432"/>
      <c r="T520" s="426"/>
      <c r="U520" s="427"/>
      <c r="V520" s="433"/>
      <c r="W520" s="427"/>
      <c r="X520" s="434"/>
      <c r="Y520" s="341"/>
      <c r="Z520" s="430"/>
      <c r="AA520" s="341"/>
      <c r="AB520" s="431"/>
      <c r="AC520" s="431"/>
      <c r="AD520" s="348"/>
      <c r="AE520" s="370"/>
      <c r="AF520" s="341"/>
      <c r="AH520" s="348"/>
      <c r="AI520" s="371"/>
      <c r="AJ520" s="348"/>
    </row>
    <row r="521" spans="1:36" s="369" customFormat="1" ht="39.950000000000003" customHeight="1" x14ac:dyDescent="0.25">
      <c r="A521" s="276"/>
      <c r="B521" s="303" t="s">
        <v>208</v>
      </c>
      <c r="C521" s="299" t="s">
        <v>112</v>
      </c>
      <c r="D521" s="317" t="s">
        <v>226</v>
      </c>
      <c r="E521" s="317" t="s">
        <v>221</v>
      </c>
      <c r="F521" s="304">
        <v>44467</v>
      </c>
      <c r="G521" s="304">
        <v>44649</v>
      </c>
      <c r="H521" s="318">
        <v>45320</v>
      </c>
      <c r="I521" s="301" t="s">
        <v>80</v>
      </c>
      <c r="J521" s="356">
        <v>500000000</v>
      </c>
      <c r="K521" s="356">
        <v>500000000</v>
      </c>
      <c r="L521" s="356">
        <v>500452055</v>
      </c>
      <c r="M521" s="356">
        <v>500000000</v>
      </c>
      <c r="N521" s="300">
        <v>0.11</v>
      </c>
      <c r="O521" s="320">
        <v>9.5714438725208407E-4</v>
      </c>
      <c r="P521" s="413">
        <v>0.9</v>
      </c>
      <c r="Q521" s="453">
        <v>1.9175477033509712E-2</v>
      </c>
      <c r="R521" s="349"/>
      <c r="S521" s="432"/>
      <c r="T521" s="426"/>
      <c r="U521" s="427"/>
      <c r="V521" s="433"/>
      <c r="W521" s="427"/>
      <c r="X521" s="434"/>
      <c r="Y521" s="341"/>
      <c r="Z521" s="430"/>
      <c r="AA521" s="341"/>
      <c r="AB521" s="431"/>
      <c r="AC521" s="431"/>
      <c r="AD521" s="348"/>
      <c r="AE521" s="370"/>
      <c r="AF521" s="341"/>
      <c r="AH521" s="348"/>
      <c r="AI521" s="371"/>
      <c r="AJ521" s="348"/>
    </row>
    <row r="522" spans="1:36" s="274" customFormat="1" ht="39.950000000000003" customHeight="1" x14ac:dyDescent="0.25">
      <c r="A522" s="276"/>
      <c r="B522" s="303" t="s">
        <v>211</v>
      </c>
      <c r="C522" s="299" t="s">
        <v>129</v>
      </c>
      <c r="D522" s="317" t="s">
        <v>226</v>
      </c>
      <c r="E522" s="317" t="s">
        <v>221</v>
      </c>
      <c r="F522" s="304">
        <v>44467</v>
      </c>
      <c r="G522" s="304">
        <v>44649</v>
      </c>
      <c r="H522" s="318">
        <v>44767</v>
      </c>
      <c r="I522" s="301" t="s">
        <v>80</v>
      </c>
      <c r="J522" s="356">
        <v>100000000</v>
      </c>
      <c r="K522" s="356">
        <v>100000000</v>
      </c>
      <c r="L522" s="356">
        <v>100090411</v>
      </c>
      <c r="M522" s="356">
        <v>100000000</v>
      </c>
      <c r="N522" s="300">
        <v>0.11</v>
      </c>
      <c r="O522" s="320">
        <v>1.9142887745041682E-4</v>
      </c>
      <c r="P522" s="413">
        <v>0.9</v>
      </c>
      <c r="Q522" s="453">
        <v>4.0268501770370398E-3</v>
      </c>
      <c r="R522" s="349"/>
      <c r="S522" s="432"/>
      <c r="T522" s="426"/>
      <c r="U522" s="427"/>
      <c r="V522" s="433"/>
      <c r="W522" s="427"/>
      <c r="X522" s="434"/>
      <c r="Y522" s="341"/>
      <c r="Z522" s="430"/>
      <c r="AA522" s="341"/>
      <c r="AB522" s="431"/>
      <c r="AC522" s="431"/>
      <c r="AD522" s="348"/>
      <c r="AE522" s="346"/>
      <c r="AF522" s="341"/>
      <c r="AH522" s="348"/>
      <c r="AI522" s="338"/>
      <c r="AJ522" s="348"/>
    </row>
    <row r="523" spans="1:36" s="274" customFormat="1" ht="39.950000000000003" customHeight="1" x14ac:dyDescent="0.25">
      <c r="A523" s="276"/>
      <c r="B523" s="303" t="s">
        <v>212</v>
      </c>
      <c r="C523" s="299" t="s">
        <v>112</v>
      </c>
      <c r="D523" s="317" t="s">
        <v>226</v>
      </c>
      <c r="E523" s="317" t="s">
        <v>221</v>
      </c>
      <c r="F523" s="304">
        <v>44467</v>
      </c>
      <c r="G523" s="304">
        <v>44649</v>
      </c>
      <c r="H523" s="318">
        <v>45320</v>
      </c>
      <c r="I523" s="301" t="s">
        <v>80</v>
      </c>
      <c r="J523" s="356">
        <v>500000000</v>
      </c>
      <c r="K523" s="356">
        <v>500000000</v>
      </c>
      <c r="L523" s="356">
        <v>500452055</v>
      </c>
      <c r="M523" s="356">
        <v>500000000</v>
      </c>
      <c r="N523" s="300">
        <v>0.11</v>
      </c>
      <c r="O523" s="320">
        <v>9.5714438725208407E-4</v>
      </c>
      <c r="P523" s="413">
        <v>0.9</v>
      </c>
      <c r="Q523" s="453">
        <v>1.9175477033509712E-2</v>
      </c>
      <c r="R523" s="349"/>
      <c r="S523" s="432"/>
      <c r="T523" s="426"/>
      <c r="U523" s="427"/>
      <c r="V523" s="433"/>
      <c r="W523" s="427"/>
      <c r="X523" s="434"/>
      <c r="Y523" s="341"/>
      <c r="Z523" s="430"/>
      <c r="AA523" s="341"/>
      <c r="AB523" s="431"/>
      <c r="AC523" s="431"/>
      <c r="AD523" s="348"/>
      <c r="AE523" s="346"/>
      <c r="AF523" s="341"/>
      <c r="AH523" s="348"/>
      <c r="AI523" s="338"/>
      <c r="AJ523" s="348"/>
    </row>
    <row r="524" spans="1:36" s="274" customFormat="1" ht="39.950000000000003" customHeight="1" x14ac:dyDescent="0.25">
      <c r="A524" s="276"/>
      <c r="B524" s="303" t="s">
        <v>213</v>
      </c>
      <c r="C524" s="299" t="s">
        <v>112</v>
      </c>
      <c r="D524" s="317" t="s">
        <v>226</v>
      </c>
      <c r="E524" s="317" t="s">
        <v>221</v>
      </c>
      <c r="F524" s="304">
        <v>44467</v>
      </c>
      <c r="G524" s="304">
        <v>44649</v>
      </c>
      <c r="H524" s="318">
        <v>45320</v>
      </c>
      <c r="I524" s="301" t="s">
        <v>80</v>
      </c>
      <c r="J524" s="356">
        <v>500000000</v>
      </c>
      <c r="K524" s="356">
        <v>500000000</v>
      </c>
      <c r="L524" s="356">
        <v>500452055</v>
      </c>
      <c r="M524" s="356">
        <v>500000000</v>
      </c>
      <c r="N524" s="300">
        <v>0.11</v>
      </c>
      <c r="O524" s="320">
        <v>9.5714438725208407E-4</v>
      </c>
      <c r="P524" s="413">
        <v>0.9</v>
      </c>
      <c r="Q524" s="453">
        <v>1.9175477033509712E-2</v>
      </c>
      <c r="R524" s="349"/>
      <c r="S524" s="432"/>
      <c r="T524" s="426"/>
      <c r="U524" s="427"/>
      <c r="V524" s="433"/>
      <c r="W524" s="427"/>
      <c r="X524" s="434"/>
      <c r="Y524" s="341"/>
      <c r="Z524" s="430"/>
      <c r="AA524" s="341"/>
      <c r="AB524" s="431"/>
      <c r="AC524" s="431"/>
      <c r="AD524" s="348"/>
      <c r="AE524" s="346"/>
      <c r="AF524" s="341"/>
      <c r="AH524" s="348"/>
      <c r="AI524" s="338"/>
      <c r="AJ524" s="348"/>
    </row>
    <row r="525" spans="1:36" s="274" customFormat="1" ht="39.950000000000003" customHeight="1" x14ac:dyDescent="0.25">
      <c r="A525" s="276"/>
      <c r="B525" s="303" t="s">
        <v>214</v>
      </c>
      <c r="C525" s="299" t="s">
        <v>215</v>
      </c>
      <c r="D525" s="317" t="s">
        <v>226</v>
      </c>
      <c r="E525" s="317" t="s">
        <v>221</v>
      </c>
      <c r="F525" s="304">
        <v>44467</v>
      </c>
      <c r="G525" s="304">
        <v>44649</v>
      </c>
      <c r="H525" s="318">
        <v>45348</v>
      </c>
      <c r="I525" s="301" t="s">
        <v>80</v>
      </c>
      <c r="J525" s="356">
        <v>500000000</v>
      </c>
      <c r="K525" s="356">
        <v>500000000</v>
      </c>
      <c r="L525" s="356">
        <v>500452055</v>
      </c>
      <c r="M525" s="356">
        <v>500000000</v>
      </c>
      <c r="N525" s="300">
        <v>0.11</v>
      </c>
      <c r="O525" s="320">
        <v>9.5714438725208407E-4</v>
      </c>
      <c r="P525" s="413">
        <v>0.9</v>
      </c>
      <c r="Q525" s="453">
        <v>1.9175477033509713E-3</v>
      </c>
      <c r="R525" s="349"/>
      <c r="S525" s="432"/>
      <c r="T525" s="426"/>
      <c r="U525" s="427"/>
      <c r="V525" s="433"/>
      <c r="W525" s="427"/>
      <c r="X525" s="434"/>
      <c r="Y525" s="341"/>
      <c r="Z525" s="430"/>
      <c r="AA525" s="341"/>
      <c r="AB525" s="431"/>
      <c r="AC525" s="431"/>
      <c r="AD525" s="348"/>
      <c r="AE525" s="346"/>
      <c r="AF525" s="341"/>
      <c r="AH525" s="348"/>
      <c r="AI525" s="338"/>
      <c r="AJ525" s="348"/>
    </row>
    <row r="526" spans="1:36" s="274" customFormat="1" ht="39.950000000000003" customHeight="1" x14ac:dyDescent="0.25">
      <c r="A526" s="276"/>
      <c r="B526" s="303" t="s">
        <v>216</v>
      </c>
      <c r="C526" s="299" t="s">
        <v>215</v>
      </c>
      <c r="D526" s="317" t="s">
        <v>226</v>
      </c>
      <c r="E526" s="317" t="s">
        <v>221</v>
      </c>
      <c r="F526" s="304">
        <v>44467</v>
      </c>
      <c r="G526" s="304">
        <v>44649</v>
      </c>
      <c r="H526" s="318">
        <v>45348</v>
      </c>
      <c r="I526" s="301" t="s">
        <v>80</v>
      </c>
      <c r="J526" s="356">
        <v>500000000</v>
      </c>
      <c r="K526" s="356">
        <v>500000000</v>
      </c>
      <c r="L526" s="356">
        <v>500452055</v>
      </c>
      <c r="M526" s="356">
        <v>500000000</v>
      </c>
      <c r="N526" s="300">
        <v>0.11</v>
      </c>
      <c r="O526" s="320">
        <v>9.5714438725208407E-4</v>
      </c>
      <c r="P526" s="413">
        <v>0.9</v>
      </c>
      <c r="Q526" s="453">
        <v>1.9175477033509713E-3</v>
      </c>
      <c r="R526" s="349"/>
      <c r="S526" s="432"/>
      <c r="T526" s="426"/>
      <c r="U526" s="427"/>
      <c r="V526" s="433"/>
      <c r="W526" s="427"/>
      <c r="X526" s="434"/>
      <c r="Y526" s="341"/>
      <c r="Z526" s="430"/>
      <c r="AA526" s="341"/>
      <c r="AB526" s="431"/>
      <c r="AC526" s="431"/>
      <c r="AD526" s="348"/>
      <c r="AE526" s="346"/>
      <c r="AF526" s="341"/>
      <c r="AH526" s="348"/>
      <c r="AI526" s="338"/>
      <c r="AJ526" s="348"/>
    </row>
    <row r="527" spans="1:36" s="274" customFormat="1" ht="39.950000000000003" customHeight="1" x14ac:dyDescent="0.25">
      <c r="A527" s="276"/>
      <c r="B527" s="303" t="s">
        <v>217</v>
      </c>
      <c r="C527" s="299" t="s">
        <v>112</v>
      </c>
      <c r="D527" s="317" t="s">
        <v>226</v>
      </c>
      <c r="E527" s="317" t="s">
        <v>221</v>
      </c>
      <c r="F527" s="304">
        <v>44467</v>
      </c>
      <c r="G527" s="304">
        <v>44649</v>
      </c>
      <c r="H527" s="318">
        <v>45320</v>
      </c>
      <c r="I527" s="301" t="s">
        <v>80</v>
      </c>
      <c r="J527" s="356">
        <v>500000000</v>
      </c>
      <c r="K527" s="356">
        <v>500000000</v>
      </c>
      <c r="L527" s="356">
        <v>500452055</v>
      </c>
      <c r="M527" s="356">
        <v>500000000</v>
      </c>
      <c r="N527" s="300">
        <v>0.11</v>
      </c>
      <c r="O527" s="320">
        <v>9.5714438725208407E-4</v>
      </c>
      <c r="P527" s="413">
        <v>0.9</v>
      </c>
      <c r="Q527" s="453">
        <v>1.9175477033509712E-2</v>
      </c>
      <c r="R527" s="349"/>
      <c r="S527" s="432"/>
      <c r="T527" s="426"/>
      <c r="U527" s="427"/>
      <c r="V527" s="433"/>
      <c r="W527" s="427"/>
      <c r="X527" s="434"/>
      <c r="Y527" s="341"/>
      <c r="Z527" s="430"/>
      <c r="AA527" s="341"/>
      <c r="AB527" s="431"/>
      <c r="AC527" s="431"/>
      <c r="AD527" s="348"/>
      <c r="AE527" s="346"/>
      <c r="AF527" s="341"/>
      <c r="AH527" s="348"/>
      <c r="AI527" s="338"/>
      <c r="AJ527" s="348"/>
    </row>
    <row r="528" spans="1:36" s="274" customFormat="1" ht="39.950000000000003" customHeight="1" x14ac:dyDescent="0.25">
      <c r="A528" s="276"/>
      <c r="B528" s="303" t="s">
        <v>536</v>
      </c>
      <c r="C528" s="299" t="s">
        <v>339</v>
      </c>
      <c r="D528" s="317" t="s">
        <v>227</v>
      </c>
      <c r="E528" s="317" t="s">
        <v>221</v>
      </c>
      <c r="F528" s="304">
        <v>44469</v>
      </c>
      <c r="G528" s="304">
        <v>44470</v>
      </c>
      <c r="H528" s="318">
        <v>48075</v>
      </c>
      <c r="I528" s="301" t="s">
        <v>80</v>
      </c>
      <c r="J528" s="356">
        <v>28500000000</v>
      </c>
      <c r="K528" s="356">
        <v>27289374658</v>
      </c>
      <c r="L528" s="356">
        <v>27295729767</v>
      </c>
      <c r="M528" s="356">
        <v>28500000000</v>
      </c>
      <c r="N528" s="300">
        <v>8.5000000000000006E-2</v>
      </c>
      <c r="O528" s="320">
        <v>5.4557230073368795E-2</v>
      </c>
      <c r="P528" s="413">
        <v>0.7</v>
      </c>
      <c r="Q528" s="453">
        <v>0.14277484934840329</v>
      </c>
      <c r="R528" s="349"/>
      <c r="S528" s="432"/>
      <c r="T528" s="426"/>
      <c r="U528" s="427"/>
      <c r="V528" s="433"/>
      <c r="W528" s="427"/>
      <c r="X528" s="434"/>
      <c r="Y528" s="341"/>
      <c r="Z528" s="430"/>
      <c r="AA528" s="341"/>
      <c r="AB528" s="431"/>
      <c r="AC528" s="431"/>
      <c r="AD528" s="348"/>
      <c r="AE528" s="346"/>
      <c r="AF528" s="341"/>
      <c r="AH528" s="348"/>
      <c r="AI528" s="338"/>
      <c r="AJ528" s="348"/>
    </row>
    <row r="529" spans="2:30" s="83" customFormat="1" ht="30" customHeight="1" x14ac:dyDescent="0.2">
      <c r="B529" s="190" t="s">
        <v>554</v>
      </c>
      <c r="C529" s="354"/>
      <c r="D529" s="354"/>
      <c r="E529" s="354"/>
      <c r="F529" s="354"/>
      <c r="G529" s="354"/>
      <c r="H529" s="354"/>
      <c r="I529" s="354"/>
      <c r="J529" s="355"/>
      <c r="K529" s="355">
        <v>293060764124</v>
      </c>
      <c r="L529" s="355">
        <v>296485248342</v>
      </c>
      <c r="M529" s="355">
        <v>294349000000</v>
      </c>
      <c r="N529" s="357"/>
      <c r="O529" s="358"/>
      <c r="P529" s="354"/>
      <c r="Q529" s="354"/>
      <c r="R529" s="341"/>
      <c r="S529" s="400"/>
      <c r="T529" s="435"/>
      <c r="U529" s="381"/>
      <c r="V529" s="382"/>
      <c r="W529" s="348"/>
      <c r="X529" s="349"/>
      <c r="Y529" s="348"/>
      <c r="Z529" s="348"/>
      <c r="AA529" s="348"/>
      <c r="AB529" s="348"/>
      <c r="AC529" s="348"/>
      <c r="AD529" s="348"/>
    </row>
    <row r="530" spans="2:30" s="83" customFormat="1" ht="30" customHeight="1" x14ac:dyDescent="0.2">
      <c r="B530" s="190" t="s">
        <v>555</v>
      </c>
      <c r="C530" s="354"/>
      <c r="D530" s="354"/>
      <c r="E530" s="354"/>
      <c r="F530" s="354"/>
      <c r="G530" s="354"/>
      <c r="H530" s="354"/>
      <c r="I530" s="354"/>
      <c r="J530" s="278"/>
      <c r="K530" s="355">
        <v>202192000000</v>
      </c>
      <c r="L530" s="355">
        <v>203395496301.3703</v>
      </c>
      <c r="M530" s="355">
        <v>202192000000</v>
      </c>
      <c r="N530" s="357"/>
      <c r="O530" s="358"/>
      <c r="P530" s="354"/>
      <c r="Q530" s="354"/>
      <c r="R530" s="341"/>
      <c r="S530" s="400"/>
      <c r="T530" s="435"/>
      <c r="U530" s="381"/>
      <c r="V530" s="382"/>
      <c r="W530" s="348"/>
      <c r="X530" s="349"/>
      <c r="Y530" s="348"/>
      <c r="Z530" s="348"/>
      <c r="AA530" s="348"/>
      <c r="AB530" s="348"/>
      <c r="AC530" s="348"/>
      <c r="AD530" s="348"/>
    </row>
    <row r="531" spans="2:30" s="10" customFormat="1" ht="16.5" x14ac:dyDescent="0.25">
      <c r="B531" s="449"/>
      <c r="C531" s="450"/>
      <c r="D531" s="450"/>
      <c r="E531" s="450"/>
      <c r="F531" s="450"/>
      <c r="G531" s="450"/>
      <c r="H531" s="450"/>
      <c r="I531" s="450"/>
      <c r="J531" s="450"/>
      <c r="K531" s="450"/>
      <c r="L531" s="221"/>
      <c r="M531" s="450"/>
      <c r="N531" s="450"/>
      <c r="O531" s="450"/>
      <c r="P531" s="450"/>
      <c r="Q531" s="450"/>
      <c r="R531" s="418"/>
      <c r="S531" s="226"/>
      <c r="T531" s="89"/>
      <c r="U531" s="89"/>
      <c r="V531" s="89"/>
      <c r="W531" s="89"/>
      <c r="X531" s="89"/>
      <c r="Y531" s="89"/>
      <c r="Z531" s="89"/>
      <c r="AA531" s="89"/>
      <c r="AB531" s="89"/>
      <c r="AC531" s="89"/>
      <c r="AD531" s="89"/>
    </row>
    <row r="532" spans="2:30" s="10" customFormat="1" ht="19.5" customHeight="1" x14ac:dyDescent="0.25">
      <c r="B532" s="247" t="s">
        <v>557</v>
      </c>
      <c r="C532" s="248"/>
      <c r="D532" s="248"/>
      <c r="E532" s="248"/>
      <c r="F532" s="248"/>
      <c r="G532" s="248"/>
      <c r="H532" s="248"/>
      <c r="I532" s="248"/>
      <c r="J532" s="248"/>
      <c r="K532" s="176" t="s">
        <v>94</v>
      </c>
      <c r="L532" s="249" t="s">
        <v>95</v>
      </c>
      <c r="M532" s="176" t="s">
        <v>23</v>
      </c>
      <c r="N532" s="367"/>
      <c r="O532" s="367"/>
      <c r="P532" s="239"/>
      <c r="Q532" s="239"/>
      <c r="R532" s="418"/>
      <c r="S532" s="226"/>
      <c r="T532" s="89"/>
      <c r="U532" s="89"/>
      <c r="V532" s="89"/>
      <c r="W532" s="89"/>
      <c r="X532" s="89"/>
      <c r="Y532" s="89"/>
      <c r="Z532" s="89"/>
      <c r="AA532" s="89"/>
      <c r="AB532" s="89"/>
      <c r="AC532" s="89"/>
      <c r="AD532" s="89"/>
    </row>
    <row r="533" spans="2:30" s="10" customFormat="1" ht="16.5" x14ac:dyDescent="0.25">
      <c r="B533" s="310" t="s">
        <v>349</v>
      </c>
      <c r="C533" s="311"/>
      <c r="D533" s="311"/>
      <c r="E533" s="311"/>
      <c r="F533" s="311"/>
      <c r="G533" s="311"/>
      <c r="H533" s="311"/>
      <c r="I533" s="311"/>
      <c r="J533" s="311"/>
      <c r="K533" s="356">
        <v>35100000000</v>
      </c>
      <c r="L533" s="356">
        <v>35537568630</v>
      </c>
      <c r="M533" s="356">
        <v>35100000000</v>
      </c>
      <c r="N533" s="367"/>
      <c r="O533" s="367"/>
      <c r="P533" s="239"/>
      <c r="Q533" s="239"/>
      <c r="R533" s="135"/>
      <c r="S533" s="16"/>
    </row>
    <row r="534" spans="2:30" s="10" customFormat="1" ht="16.5" x14ac:dyDescent="0.25">
      <c r="B534" s="310" t="s">
        <v>227</v>
      </c>
      <c r="C534" s="311"/>
      <c r="D534" s="311"/>
      <c r="E534" s="311"/>
      <c r="F534" s="311"/>
      <c r="G534" s="311"/>
      <c r="H534" s="311"/>
      <c r="I534" s="311"/>
      <c r="J534" s="311"/>
      <c r="K534" s="356">
        <v>111023764124</v>
      </c>
      <c r="L534" s="356">
        <v>112334665072</v>
      </c>
      <c r="M534" s="356">
        <v>112312000000</v>
      </c>
      <c r="N534" s="367"/>
      <c r="O534" s="367"/>
      <c r="P534" s="221"/>
      <c r="Q534" s="239"/>
      <c r="R534" s="135"/>
      <c r="S534" s="16"/>
    </row>
    <row r="535" spans="2:30" s="10" customFormat="1" ht="16.5" x14ac:dyDescent="0.25">
      <c r="B535" s="310" t="s">
        <v>226</v>
      </c>
      <c r="C535" s="311"/>
      <c r="D535" s="311"/>
      <c r="E535" s="311"/>
      <c r="F535" s="311"/>
      <c r="G535" s="311"/>
      <c r="H535" s="311"/>
      <c r="I535" s="311"/>
      <c r="J535" s="311"/>
      <c r="K535" s="356">
        <v>146937000000</v>
      </c>
      <c r="L535" s="356">
        <v>148613014640</v>
      </c>
      <c r="M535" s="356">
        <v>146937000000</v>
      </c>
      <c r="N535" s="367"/>
      <c r="O535" s="367"/>
      <c r="P535" s="239"/>
      <c r="Q535" s="239"/>
      <c r="R535" s="135"/>
      <c r="S535" s="16"/>
    </row>
    <row r="536" spans="2:30" s="10" customFormat="1" ht="16.5" x14ac:dyDescent="0.25">
      <c r="B536" s="312" t="s">
        <v>432</v>
      </c>
      <c r="C536" s="313"/>
      <c r="D536" s="313"/>
      <c r="E536" s="313"/>
      <c r="F536" s="313"/>
      <c r="G536" s="313"/>
      <c r="H536" s="313"/>
      <c r="I536" s="313"/>
      <c r="J536" s="313"/>
      <c r="K536" s="355">
        <v>293060764124</v>
      </c>
      <c r="L536" s="355">
        <v>296485248342</v>
      </c>
      <c r="M536" s="355">
        <v>294349000000</v>
      </c>
      <c r="N536" s="367"/>
      <c r="O536" s="367"/>
      <c r="P536" s="239"/>
      <c r="Q536" s="239"/>
      <c r="R536" s="135"/>
      <c r="S536" s="16"/>
    </row>
    <row r="537" spans="2:30" s="10" customFormat="1" ht="16.5" x14ac:dyDescent="0.25">
      <c r="B537" s="136"/>
      <c r="C537" s="135"/>
      <c r="D537" s="135"/>
      <c r="E537" s="367"/>
      <c r="F537" s="367"/>
      <c r="G537" s="367"/>
      <c r="H537" s="135"/>
      <c r="I537" s="367"/>
      <c r="J537" s="367"/>
      <c r="K537" s="367"/>
      <c r="L537" s="221"/>
      <c r="M537" s="367"/>
      <c r="N537" s="367"/>
      <c r="O537" s="367"/>
      <c r="P537" s="135"/>
      <c r="Q537" s="135"/>
      <c r="R537" s="135"/>
      <c r="S537" s="16"/>
    </row>
    <row r="538" spans="2:30" s="10" customFormat="1" ht="16.5" x14ac:dyDescent="0.25">
      <c r="B538" s="136"/>
      <c r="C538" s="135"/>
      <c r="D538" s="135"/>
      <c r="E538" s="367"/>
      <c r="F538" s="367"/>
      <c r="G538" s="367"/>
      <c r="H538" s="135"/>
      <c r="I538" s="367"/>
      <c r="J538" s="367"/>
      <c r="K538" s="221"/>
      <c r="L538" s="221"/>
      <c r="M538" s="221"/>
      <c r="N538" s="367"/>
      <c r="O538" s="367"/>
      <c r="P538" s="135"/>
      <c r="Q538" s="135"/>
      <c r="R538" s="135"/>
      <c r="S538" s="16"/>
    </row>
    <row r="539" spans="2:30" s="305" customFormat="1" ht="16.5" x14ac:dyDescent="0.25">
      <c r="B539" s="415" t="s">
        <v>577</v>
      </c>
      <c r="C539" s="135"/>
      <c r="D539" s="14"/>
      <c r="E539" s="418"/>
      <c r="F539" s="418"/>
      <c r="G539" s="418"/>
      <c r="H539" s="135"/>
      <c r="I539" s="418"/>
      <c r="J539" s="418"/>
      <c r="K539" s="418"/>
      <c r="L539" s="418"/>
      <c r="M539" s="418"/>
      <c r="N539" s="418"/>
      <c r="O539" s="418"/>
      <c r="P539" s="135"/>
      <c r="Q539" s="135"/>
      <c r="R539" s="135"/>
      <c r="S539" s="135"/>
    </row>
    <row r="540" spans="2:30" s="305" customFormat="1" ht="16.5" x14ac:dyDescent="0.25">
      <c r="B540" s="415"/>
      <c r="C540" s="135"/>
      <c r="D540" s="135"/>
      <c r="E540" s="418"/>
      <c r="F540" s="418"/>
      <c r="G540" s="418"/>
      <c r="H540" s="135"/>
      <c r="I540" s="418"/>
      <c r="J540" s="418"/>
      <c r="K540" s="418"/>
      <c r="L540" s="418"/>
      <c r="M540" s="418"/>
      <c r="N540" s="418"/>
      <c r="O540" s="418"/>
      <c r="P540" s="135"/>
      <c r="Q540" s="135"/>
      <c r="R540" s="135"/>
      <c r="S540" s="135"/>
    </row>
    <row r="541" spans="2:30" s="305" customFormat="1" ht="31.5" customHeight="1" x14ac:dyDescent="0.25">
      <c r="B541" s="467" t="s">
        <v>575</v>
      </c>
      <c r="C541" s="467"/>
      <c r="D541" s="467"/>
      <c r="E541" s="467"/>
      <c r="F541" s="467"/>
      <c r="G541" s="467"/>
      <c r="H541" s="467"/>
      <c r="I541" s="467"/>
      <c r="J541" s="467"/>
      <c r="K541" s="418"/>
      <c r="L541" s="418"/>
      <c r="M541" s="418"/>
      <c r="N541" s="418"/>
      <c r="O541" s="418"/>
      <c r="P541" s="135"/>
      <c r="Q541" s="135"/>
      <c r="R541" s="135"/>
      <c r="S541" s="135"/>
    </row>
    <row r="542" spans="2:30" s="305" customFormat="1" ht="8.25" hidden="1" customHeight="1" x14ac:dyDescent="0.25">
      <c r="B542" s="416"/>
      <c r="C542" s="416"/>
      <c r="D542" s="416"/>
      <c r="E542" s="417"/>
      <c r="F542" s="417"/>
      <c r="G542" s="417"/>
      <c r="H542" s="416"/>
      <c r="I542" s="417"/>
      <c r="J542" s="417"/>
      <c r="K542" s="418"/>
      <c r="L542" s="418"/>
      <c r="M542" s="418"/>
      <c r="N542" s="418"/>
      <c r="O542" s="418"/>
      <c r="P542" s="135"/>
      <c r="Q542" s="135"/>
      <c r="R542" s="135"/>
      <c r="S542" s="135"/>
    </row>
    <row r="543" spans="2:30" s="305" customFormat="1" ht="16.5" x14ac:dyDescent="0.25">
      <c r="B543" s="497" t="s">
        <v>576</v>
      </c>
      <c r="C543" s="497"/>
      <c r="D543" s="497"/>
      <c r="E543" s="497"/>
      <c r="F543" s="497"/>
      <c r="G543" s="497"/>
      <c r="H543" s="497"/>
      <c r="I543" s="497"/>
      <c r="J543" s="497"/>
      <c r="K543" s="411"/>
      <c r="L543" s="411"/>
      <c r="M543" s="418"/>
      <c r="N543" s="418"/>
      <c r="O543" s="418"/>
      <c r="P543" s="135"/>
      <c r="Q543" s="135"/>
      <c r="R543" s="135"/>
      <c r="S543" s="135"/>
    </row>
    <row r="544" spans="2:30" s="305" customFormat="1" ht="16.5" x14ac:dyDescent="0.25">
      <c r="B544" s="415"/>
      <c r="C544" s="135"/>
      <c r="D544" s="135"/>
      <c r="E544" s="418"/>
      <c r="F544" s="418"/>
      <c r="G544" s="418"/>
      <c r="H544" s="135"/>
      <c r="I544" s="418"/>
      <c r="J544" s="418"/>
      <c r="K544" s="221"/>
      <c r="L544" s="221"/>
      <c r="M544" s="221"/>
      <c r="N544" s="418"/>
      <c r="O544" s="418"/>
      <c r="P544" s="135"/>
      <c r="Q544" s="135"/>
      <c r="R544" s="135"/>
      <c r="S544" s="345"/>
    </row>
    <row r="545" spans="1:19" s="305" customFormat="1" ht="66.75" customHeight="1" x14ac:dyDescent="0.25">
      <c r="B545" s="101" t="s">
        <v>31</v>
      </c>
      <c r="C545" s="96" t="s">
        <v>22</v>
      </c>
      <c r="D545" s="96" t="s">
        <v>76</v>
      </c>
      <c r="E545" s="96" t="s">
        <v>93</v>
      </c>
      <c r="F545" s="96" t="s">
        <v>572</v>
      </c>
      <c r="G545" s="96" t="s">
        <v>224</v>
      </c>
      <c r="H545" s="96" t="s">
        <v>77</v>
      </c>
      <c r="I545" s="96" t="s">
        <v>78</v>
      </c>
      <c r="J545" s="96" t="s">
        <v>94</v>
      </c>
      <c r="K545" s="96" t="s">
        <v>95</v>
      </c>
      <c r="L545" s="96" t="s">
        <v>23</v>
      </c>
      <c r="M545" s="96" t="s">
        <v>573</v>
      </c>
      <c r="N545" s="96" t="s">
        <v>435</v>
      </c>
      <c r="O545" s="96" t="s">
        <v>436</v>
      </c>
      <c r="P545" s="96" t="s">
        <v>437</v>
      </c>
      <c r="Q545" s="135"/>
      <c r="R545" s="345"/>
    </row>
    <row r="546" spans="1:19" s="305" customFormat="1" ht="39.950000000000003" customHeight="1" x14ac:dyDescent="0.25">
      <c r="B546" s="303" t="s">
        <v>173</v>
      </c>
      <c r="C546" s="299" t="s">
        <v>163</v>
      </c>
      <c r="D546" s="302" t="s">
        <v>349</v>
      </c>
      <c r="E546" s="317" t="s">
        <v>221</v>
      </c>
      <c r="F546" s="436">
        <v>44454</v>
      </c>
      <c r="G546" s="436">
        <v>47050</v>
      </c>
      <c r="H546" s="301" t="s">
        <v>80</v>
      </c>
      <c r="I546" s="356">
        <v>15000000000</v>
      </c>
      <c r="J546" s="356">
        <v>16643730000.000002</v>
      </c>
      <c r="K546" s="356">
        <v>16688275467.933285</v>
      </c>
      <c r="L546" s="356">
        <v>15000000000</v>
      </c>
      <c r="M546" s="300">
        <v>7.9000000000000001E-2</v>
      </c>
      <c r="N546" s="320">
        <v>2.8714331617562525E-2</v>
      </c>
      <c r="O546" s="300">
        <v>1</v>
      </c>
      <c r="P546" s="453">
        <v>0.30407512705888029</v>
      </c>
      <c r="Q546" s="135"/>
      <c r="R546" s="135"/>
      <c r="S546" s="345"/>
    </row>
    <row r="547" spans="1:19" s="305" customFormat="1" ht="39.950000000000003" customHeight="1" x14ac:dyDescent="0.25">
      <c r="B547" s="303" t="s">
        <v>162</v>
      </c>
      <c r="C547" s="299" t="s">
        <v>163</v>
      </c>
      <c r="D547" s="302" t="s">
        <v>349</v>
      </c>
      <c r="E547" s="317" t="s">
        <v>221</v>
      </c>
      <c r="F547" s="436">
        <v>44449</v>
      </c>
      <c r="G547" s="436">
        <v>49533</v>
      </c>
      <c r="H547" s="301" t="s">
        <v>80</v>
      </c>
      <c r="I547" s="356">
        <v>4995000000</v>
      </c>
      <c r="J547" s="356">
        <v>5933990070</v>
      </c>
      <c r="K547" s="356">
        <v>5957346861.4002771</v>
      </c>
      <c r="L547" s="356">
        <v>4995000000</v>
      </c>
      <c r="M547" s="300">
        <v>9.5000000000000001E-2</v>
      </c>
      <c r="N547" s="320">
        <v>9.5618724286483207E-3</v>
      </c>
      <c r="O547" s="300">
        <v>1</v>
      </c>
      <c r="P547" s="453">
        <v>0.30407512705888029</v>
      </c>
      <c r="Q547" s="135"/>
      <c r="R547" s="135"/>
      <c r="S547" s="345"/>
    </row>
    <row r="548" spans="1:19" s="305" customFormat="1" ht="39.950000000000003" customHeight="1" x14ac:dyDescent="0.25">
      <c r="B548" s="303" t="s">
        <v>463</v>
      </c>
      <c r="C548" s="299" t="s">
        <v>163</v>
      </c>
      <c r="D548" s="302" t="s">
        <v>349</v>
      </c>
      <c r="E548" s="317" t="s">
        <v>221</v>
      </c>
      <c r="F548" s="436">
        <v>44449</v>
      </c>
      <c r="G548" s="436">
        <v>51395</v>
      </c>
      <c r="H548" s="301" t="s">
        <v>80</v>
      </c>
      <c r="I548" s="356">
        <v>30000000000</v>
      </c>
      <c r="J548" s="356">
        <v>39047580000</v>
      </c>
      <c r="K548" s="356">
        <v>37711055788.697342</v>
      </c>
      <c r="L548" s="356">
        <v>30000000000</v>
      </c>
      <c r="M548" s="300">
        <v>9.9000000000000005E-2</v>
      </c>
      <c r="N548" s="320">
        <v>5.7428663235125049E-2</v>
      </c>
      <c r="O548" s="300">
        <v>1</v>
      </c>
      <c r="P548" s="453">
        <v>0.30407512705888029</v>
      </c>
      <c r="Q548" s="135"/>
      <c r="R548" s="135"/>
      <c r="S548" s="345"/>
    </row>
    <row r="549" spans="1:19" s="305" customFormat="1" ht="39.950000000000003" customHeight="1" x14ac:dyDescent="0.25">
      <c r="B549" s="303" t="s">
        <v>463</v>
      </c>
      <c r="C549" s="299" t="s">
        <v>163</v>
      </c>
      <c r="D549" s="302" t="s">
        <v>349</v>
      </c>
      <c r="E549" s="317" t="s">
        <v>221</v>
      </c>
      <c r="F549" s="436">
        <v>44449</v>
      </c>
      <c r="G549" s="436">
        <v>51395</v>
      </c>
      <c r="H549" s="301" t="s">
        <v>80</v>
      </c>
      <c r="I549" s="356">
        <v>13480000000</v>
      </c>
      <c r="J549" s="356">
        <v>17670743280</v>
      </c>
      <c r="K549" s="356">
        <v>17069819385.216488</v>
      </c>
      <c r="L549" s="356">
        <v>13480000000</v>
      </c>
      <c r="M549" s="300">
        <v>9.9000000000000005E-2</v>
      </c>
      <c r="N549" s="320">
        <v>2.5804612680316186E-2</v>
      </c>
      <c r="O549" s="300">
        <v>1</v>
      </c>
      <c r="P549" s="453">
        <v>0.30407512705888029</v>
      </c>
      <c r="Q549" s="135"/>
      <c r="R549" s="135"/>
      <c r="S549" s="345"/>
    </row>
    <row r="550" spans="1:19" s="305" customFormat="1" ht="39.950000000000003" customHeight="1" x14ac:dyDescent="0.25">
      <c r="B550" s="303" t="s">
        <v>463</v>
      </c>
      <c r="C550" s="299" t="s">
        <v>163</v>
      </c>
      <c r="D550" s="302" t="s">
        <v>349</v>
      </c>
      <c r="E550" s="317" t="s">
        <v>221</v>
      </c>
      <c r="F550" s="436">
        <v>44449</v>
      </c>
      <c r="G550" s="436">
        <v>51395</v>
      </c>
      <c r="H550" s="301" t="s">
        <v>80</v>
      </c>
      <c r="I550" s="356">
        <v>20000000000</v>
      </c>
      <c r="J550" s="356">
        <v>23097720000</v>
      </c>
      <c r="K550" s="356">
        <v>22215574288.154991</v>
      </c>
      <c r="L550" s="356">
        <v>20000000000</v>
      </c>
      <c r="M550" s="300">
        <v>9.9000000000000005E-2</v>
      </c>
      <c r="N550" s="320">
        <v>3.8285775490083364E-2</v>
      </c>
      <c r="O550" s="300">
        <v>1</v>
      </c>
      <c r="P550" s="453">
        <v>0.30407512705888029</v>
      </c>
      <c r="Q550" s="135"/>
      <c r="R550" s="135"/>
      <c r="S550" s="345"/>
    </row>
    <row r="551" spans="1:19" s="305" customFormat="1" ht="39.950000000000003" customHeight="1" x14ac:dyDescent="0.25">
      <c r="B551" s="303" t="s">
        <v>511</v>
      </c>
      <c r="C551" s="299" t="s">
        <v>163</v>
      </c>
      <c r="D551" s="302" t="s">
        <v>349</v>
      </c>
      <c r="E551" s="317" t="s">
        <v>221</v>
      </c>
      <c r="F551" s="436">
        <v>44452</v>
      </c>
      <c r="G551" s="436">
        <v>49737</v>
      </c>
      <c r="H551" s="301" t="s">
        <v>80</v>
      </c>
      <c r="I551" s="356">
        <v>40000000000</v>
      </c>
      <c r="J551" s="356">
        <v>40493400000</v>
      </c>
      <c r="K551" s="356">
        <v>40651134434.565498</v>
      </c>
      <c r="L551" s="356">
        <v>40000000000</v>
      </c>
      <c r="M551" s="300">
        <v>0.08</v>
      </c>
      <c r="N551" s="320">
        <v>7.6571550980166728E-2</v>
      </c>
      <c r="O551" s="300">
        <v>1</v>
      </c>
      <c r="P551" s="453">
        <v>0.30407512705888029</v>
      </c>
      <c r="Q551" s="135"/>
      <c r="R551" s="135"/>
      <c r="S551" s="345"/>
    </row>
    <row r="552" spans="1:19" s="305" customFormat="1" ht="30" customHeight="1" x14ac:dyDescent="0.25">
      <c r="A552" s="19"/>
      <c r="B552" s="190" t="s">
        <v>554</v>
      </c>
      <c r="C552" s="440"/>
      <c r="D552" s="440"/>
      <c r="E552" s="441"/>
      <c r="F552" s="441"/>
      <c r="G552" s="441"/>
      <c r="H552" s="440"/>
      <c r="I552" s="441"/>
      <c r="J552" s="441"/>
      <c r="K552" s="355">
        <v>140293206225.96786</v>
      </c>
      <c r="L552" s="355">
        <v>123475000000</v>
      </c>
      <c r="M552" s="439"/>
      <c r="N552" s="438"/>
      <c r="O552" s="438"/>
      <c r="P552" s="437"/>
      <c r="Q552" s="14"/>
      <c r="R552" s="135"/>
      <c r="S552" s="345"/>
    </row>
    <row r="553" spans="1:19" s="305" customFormat="1" ht="30" customHeight="1" x14ac:dyDescent="0.25">
      <c r="B553" s="190" t="s">
        <v>555</v>
      </c>
      <c r="C553" s="437"/>
      <c r="D553" s="437"/>
      <c r="E553" s="438"/>
      <c r="F553" s="438"/>
      <c r="G553" s="438"/>
      <c r="H553" s="437"/>
      <c r="I553" s="438"/>
      <c r="J553" s="438"/>
      <c r="K553" s="355">
        <v>0</v>
      </c>
      <c r="L553" s="355">
        <v>0</v>
      </c>
      <c r="M553" s="439"/>
      <c r="N553" s="438"/>
      <c r="O553" s="438"/>
      <c r="P553" s="437"/>
      <c r="Q553" s="135"/>
      <c r="R553" s="135"/>
      <c r="S553" s="345"/>
    </row>
    <row r="554" spans="1:19" s="305" customFormat="1" ht="39.950000000000003" customHeight="1" x14ac:dyDescent="0.25">
      <c r="B554" s="415"/>
      <c r="C554" s="135"/>
      <c r="D554" s="135"/>
      <c r="E554" s="418"/>
      <c r="F554" s="418"/>
      <c r="G554" s="418"/>
      <c r="H554" s="135"/>
      <c r="I554" s="418"/>
      <c r="J554" s="418"/>
      <c r="K554" s="221"/>
      <c r="L554" s="221"/>
      <c r="M554" s="221"/>
      <c r="N554" s="418"/>
      <c r="O554" s="418"/>
      <c r="P554" s="135"/>
      <c r="Q554" s="135"/>
      <c r="R554" s="135"/>
      <c r="S554" s="345"/>
    </row>
    <row r="555" spans="1:19" s="10" customFormat="1" ht="16.5" x14ac:dyDescent="0.25">
      <c r="B555" s="102" t="s">
        <v>578</v>
      </c>
      <c r="C555" s="110"/>
      <c r="D555" s="110"/>
      <c r="E555" s="367"/>
      <c r="F555" s="367"/>
      <c r="G555" s="410"/>
      <c r="H555" s="110"/>
      <c r="I555" s="367"/>
      <c r="J555" s="367"/>
      <c r="K555" s="367"/>
      <c r="L555" s="221"/>
      <c r="M555" s="367"/>
      <c r="N555" s="367"/>
      <c r="O555" s="367"/>
      <c r="P555" s="110"/>
      <c r="Q555" s="110"/>
      <c r="R555" s="110"/>
      <c r="S555" s="16"/>
    </row>
    <row r="556" spans="1:19" s="10" customFormat="1" ht="16.5" x14ac:dyDescent="0.25">
      <c r="B556" s="102"/>
      <c r="C556" s="110"/>
      <c r="D556" s="110"/>
      <c r="E556" s="367"/>
      <c r="F556" s="367"/>
      <c r="G556" s="410"/>
      <c r="H556" s="110"/>
      <c r="I556" s="367"/>
      <c r="J556" s="367"/>
      <c r="K556" s="367"/>
      <c r="L556" s="221"/>
      <c r="M556" s="221"/>
      <c r="N556" s="367"/>
      <c r="O556" s="367"/>
      <c r="P556" s="110"/>
      <c r="Q556" s="110"/>
      <c r="R556" s="110"/>
      <c r="S556" s="16"/>
    </row>
    <row r="557" spans="1:19" s="10" customFormat="1" ht="16.5" x14ac:dyDescent="0.25">
      <c r="B557" s="107" t="s">
        <v>28</v>
      </c>
      <c r="C557" s="110"/>
      <c r="D557" s="110"/>
      <c r="E557" s="367"/>
      <c r="F557" s="367"/>
      <c r="G557" s="410"/>
      <c r="H557" s="110"/>
      <c r="I557" s="367"/>
      <c r="J557" s="367"/>
      <c r="K557" s="367"/>
      <c r="L557" s="367"/>
      <c r="M557" s="367"/>
      <c r="N557" s="367"/>
      <c r="O557" s="367"/>
      <c r="P557" s="110"/>
      <c r="Q557" s="110"/>
      <c r="R557" s="110"/>
      <c r="S557" s="110"/>
    </row>
    <row r="558" spans="1:19" s="10" customFormat="1" ht="16.5" x14ac:dyDescent="0.25">
      <c r="B558" s="102"/>
      <c r="C558" s="110"/>
      <c r="D558" s="110"/>
      <c r="E558" s="367"/>
      <c r="F558" s="367"/>
      <c r="G558" s="410"/>
      <c r="H558" s="110"/>
      <c r="I558" s="367"/>
      <c r="J558" s="367"/>
      <c r="K558" s="367"/>
      <c r="L558" s="367"/>
      <c r="M558" s="367"/>
      <c r="N558" s="367"/>
      <c r="O558" s="367"/>
      <c r="P558" s="110"/>
      <c r="Q558" s="110"/>
      <c r="R558" s="110"/>
      <c r="S558" s="110"/>
    </row>
    <row r="559" spans="1:19" s="10" customFormat="1" ht="30" customHeight="1" x14ac:dyDescent="0.25">
      <c r="B559" s="492" t="s">
        <v>29</v>
      </c>
      <c r="C559" s="86" t="s">
        <v>550</v>
      </c>
      <c r="D559" s="86" t="s">
        <v>549</v>
      </c>
      <c r="E559" s="367"/>
      <c r="F559" s="367"/>
      <c r="G559" s="410"/>
      <c r="H559" s="110"/>
      <c r="I559" s="367"/>
      <c r="J559" s="367"/>
      <c r="K559" s="367"/>
      <c r="L559" s="367"/>
      <c r="M559" s="367"/>
      <c r="N559" s="367"/>
      <c r="O559" s="367"/>
      <c r="P559" s="110"/>
      <c r="Q559" s="110"/>
      <c r="R559" s="110"/>
      <c r="S559" s="110"/>
    </row>
    <row r="560" spans="1:19" s="10" customFormat="1" ht="18" customHeight="1" x14ac:dyDescent="0.25">
      <c r="B560" s="493"/>
      <c r="C560" s="17" t="s">
        <v>80</v>
      </c>
      <c r="D560" s="17" t="s">
        <v>80</v>
      </c>
      <c r="E560" s="367"/>
      <c r="F560" s="367"/>
      <c r="G560" s="410"/>
      <c r="H560" s="110"/>
      <c r="I560" s="367"/>
      <c r="J560" s="367"/>
      <c r="K560" s="367"/>
      <c r="L560" s="367"/>
      <c r="M560" s="367"/>
      <c r="N560" s="367"/>
      <c r="O560" s="367"/>
      <c r="P560" s="110"/>
      <c r="Q560" s="110"/>
      <c r="R560" s="110"/>
      <c r="S560" s="110"/>
    </row>
    <row r="561" spans="2:19" s="10" customFormat="1" ht="18.75" customHeight="1" x14ac:dyDescent="0.25">
      <c r="B561" s="106" t="s">
        <v>24</v>
      </c>
      <c r="C561" s="41">
        <v>826300547</v>
      </c>
      <c r="D561" s="41">
        <v>572602654</v>
      </c>
      <c r="E561" s="407"/>
      <c r="F561" s="367"/>
      <c r="G561" s="367"/>
      <c r="H561" s="110"/>
      <c r="I561" s="367"/>
      <c r="J561" s="367"/>
      <c r="K561" s="367"/>
      <c r="L561" s="367"/>
      <c r="M561" s="367"/>
      <c r="N561" s="367"/>
      <c r="O561" s="367"/>
      <c r="P561" s="110"/>
      <c r="Q561" s="110"/>
      <c r="R561" s="110"/>
      <c r="S561" s="110"/>
    </row>
    <row r="562" spans="2:19" s="10" customFormat="1" ht="16.5" x14ac:dyDescent="0.25">
      <c r="B562" s="104" t="s">
        <v>27</v>
      </c>
      <c r="C562" s="40">
        <v>826300547</v>
      </c>
      <c r="D562" s="40">
        <v>572602654</v>
      </c>
      <c r="E562" s="221"/>
      <c r="F562" s="221"/>
      <c r="G562" s="221"/>
      <c r="H562" s="110"/>
      <c r="I562" s="367"/>
      <c r="J562" s="367"/>
      <c r="K562" s="367"/>
      <c r="L562" s="367"/>
      <c r="M562" s="367"/>
      <c r="N562" s="367"/>
      <c r="O562" s="367"/>
      <c r="P562" s="110"/>
      <c r="Q562" s="110"/>
      <c r="R562" s="110"/>
      <c r="S562" s="110"/>
    </row>
    <row r="563" spans="2:19" s="10" customFormat="1" ht="16.5" x14ac:dyDescent="0.25">
      <c r="B563" s="102"/>
      <c r="C563" s="110"/>
      <c r="D563" s="110"/>
      <c r="E563" s="367"/>
      <c r="F563" s="367"/>
      <c r="G563" s="367"/>
      <c r="H563" s="110"/>
      <c r="I563" s="367"/>
      <c r="J563" s="367"/>
      <c r="K563" s="367"/>
      <c r="L563" s="367"/>
      <c r="M563" s="367"/>
      <c r="N563" s="367"/>
      <c r="O563" s="367"/>
      <c r="P563" s="110"/>
      <c r="Q563" s="110"/>
      <c r="R563" s="110"/>
      <c r="S563" s="110"/>
    </row>
    <row r="564" spans="2:19" s="10" customFormat="1" ht="16.5" x14ac:dyDescent="0.25">
      <c r="E564" s="367"/>
      <c r="F564" s="367"/>
      <c r="G564" s="367"/>
      <c r="H564" s="110"/>
      <c r="I564" s="367"/>
      <c r="J564" s="367"/>
      <c r="K564" s="367"/>
      <c r="L564" s="367"/>
      <c r="M564" s="367"/>
      <c r="N564" s="367"/>
      <c r="O564" s="367"/>
      <c r="P564" s="110"/>
      <c r="Q564" s="110"/>
      <c r="R564" s="110"/>
      <c r="S564" s="110"/>
    </row>
    <row r="1048312" spans="8:8" x14ac:dyDescent="0.25">
      <c r="H1048312" s="272"/>
    </row>
    <row r="1048548" spans="17:17" x14ac:dyDescent="0.25">
      <c r="Q1048548" s="273"/>
    </row>
  </sheetData>
  <sortState xmlns:xlrd2="http://schemas.microsoft.com/office/spreadsheetml/2017/richdata2" ref="A96:S268">
    <sortCondition ref="A96:A268"/>
  </sortState>
  <mergeCells count="13">
    <mergeCell ref="B4:E4"/>
    <mergeCell ref="B10:C10"/>
    <mergeCell ref="B559:B560"/>
    <mergeCell ref="B6:C7"/>
    <mergeCell ref="B9:C9"/>
    <mergeCell ref="B11:C11"/>
    <mergeCell ref="B8:C8"/>
    <mergeCell ref="B12:C12"/>
    <mergeCell ref="B16:J16"/>
    <mergeCell ref="B17:J17"/>
    <mergeCell ref="B19:J19"/>
    <mergeCell ref="B541:J541"/>
    <mergeCell ref="B543:J543"/>
  </mergeCells>
  <conditionalFormatting sqref="B281">
    <cfRule type="duplicateValues" dxfId="9" priority="2"/>
  </conditionalFormatting>
  <conditionalFormatting sqref="B545">
    <cfRule type="duplicateValues" dxfId="8" priority="1"/>
  </conditionalFormatting>
  <pageMargins left="0.70866141732283472" right="0.70866141732283472" top="0.74803149606299213" bottom="0.74803149606299213" header="0.31496062992125984" footer="0.31496062992125984"/>
  <pageSetup paperSize="9" scale="79" fitToHeight="0"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JLZV3kACwmfvm2h2T/GxceVoKLVqYMzc9R2v0yQ712w=</DigestValue>
    </Reference>
    <Reference Type="http://www.w3.org/2000/09/xmldsig#Object" URI="#idOfficeObject">
      <DigestMethod Algorithm="http://www.w3.org/2001/04/xmlenc#sha256"/>
      <DigestValue>zqcK//0NcN0laRYZcKjQPT1kLPxmPbH7T9VkmPpHJNQ=</DigestValue>
    </Reference>
    <Reference Type="http://uri.etsi.org/01903#SignedProperties" URI="#idSignedProperties">
      <Transforms>
        <Transform Algorithm="http://www.w3.org/TR/2001/REC-xml-c14n-20010315"/>
      </Transforms>
      <DigestMethod Algorithm="http://www.w3.org/2001/04/xmlenc#sha256"/>
      <DigestValue>RLNQINZ00PskhsSFeJ2X63rmrFUfG/Ntk7uplNwBB4o=</DigestValue>
    </Reference>
  </SignedInfo>
  <SignatureValue>DuFFdf/6wpg2NIJFAlQx3VYTxFW0t4Bn+1I1cYPEl7li2X7hdk6IEPQXBuN4PUPxFYm5gwRntlfu
ZJ4WcKRE1mDYUwPW10sxMwdNwfZmRMUNfyyTlul4iTqvhJlrLnTdGKSX94TQYhZhd3ttEPhLQ+qj
4dOvwOV33Zqup+/ixiSvZkykmydVcLv5lr+IJqCwDmEdfMe3V+BFedt+CNyiaqq/VlLHb/DKyhpE
9Gy/Qz2wRXjSf+B2R6wnAcxPukM9HWQKP/CJiMSCwcmty2/lVJ6Y3AMHa2eYR4N69ITIutKInrhf
LwY8bKejuWuZRmlhE8k2FyVE29pV9KrP+jYM4A==</SignatureValue>
  <KeyInfo>
    <X509Data>
      <X509Certificate>MIIH/zCCBeegAwIBAgIIPEq/mhpMtE8wDQYJKoZIhvcNAQELBQAwWzEXMBUGA1UEBRMOUlVDIDgwMDUwMTcyLTExGjAYBgNVBAMTEUNBLURPQ1VNRU5UQSBTLkEuMRcwFQYDVQQKEw5ET0NVTUVOVEEgUy5BLjELMAkGA1UEBhMCUFkwHhcNMjEwNDE1MTkyMDMwWhcNMjMwNDE1MTkzMDMwWjCBnjELMAkGA1UEBhMCUFkxEzARBgNVBAQMClJJVkFTIE1BU0kxETAPBgNVBAUTCENJODc1NDM4MRcwFQYDVQQqDA5HVVNUQVZPIEFET0xGTzEXMBUGA1UECgwOUEVSU09OQSBGSVNJQ0ExETAPBgNVBAsMCEZJUk1BIEYyMSIwIAYDVQQDDBlHVVNUQVZPIEFET0xGTyBSSVZBUyBNQVNJMIIBIjANBgkqhkiG9w0BAQEFAAOCAQ8AMIIBCgKCAQEAumEPx4drfEWYGXR3BvsPLvQ3LqWiPjjs4RUnSONHtCcj8heboTzyYoSGXCPMR17gsj/BZd4QtfXUmq62k/xlUm/G17zzSyr72woI0Y3FnAc6MKpb65FJqQteJvVcLFIGXPSBfj3cs/LeEyax6D/DFeVav8rNQqqg7LoIlin42SWEmgAKD3TGHVXUPsGfApVYFeR6fs+Du01C4uyB3Qh1nx7D5QZVZPeqDjZzC0yIVurJJKtMZsxS6jROJrwCMJfHvw3ijMDMgBmxoWRE/PFmeeJf6pvc+6/X29WmfYwZh1X5i0AcJGNGVKz2bwq0foJD7EOSL8Wlvn4xgrcRgYz6VQIDAQABo4IDgTCCA30wDAYDVR0TAQH/BAIwADAOBgNVHQ8BAf8EBAMCBeAwKgYDVR0lAQH/BCAwHgYIKwYBBQUHAwEGCCsGAQUFBwMCBggrBgEFBQcDBDAdBgNVHQ4EFgQUOJ39uNjrG3WFpgzqjACWXyxnBK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UGA1UdEQQeMByBGmd1c3Rhdm9AYmFzYWNhcGl0YWw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c66BojhmQyPpS4KxlAshahZm9F1091jQFJ05b2BbEgt7dmYJEX+z4gUFU2Slu9/EyemTqk2S9y2cEAOJDDRm5UdngchMUOas9Wi+DO8uF46KwNdoBTumTdPP5Oq5bU+n+CepzTFWm/pgG/ydLQUiptaPtKxEjFDJeBK6hRG4kLMXk7V/+vw8pKWnDLeMiOncUTaZkE0E10Uy13JnGUJddHr+Ai6OFubvXDQxZ1foclj+dxParUtaDumJ2KfFUO/2PFZx3+VnSRe+pjSgUABvoyVcUB0CbF7E+vbMVzxF4reCNmZt9yUz8ium7R7LXqYIm+VoUbGH4EPJAChIhuAUESLdHeP6RndGR9SrEz28dEJtnNSYvpR67Px3rBzlp5h0wAjpO+9p6Yzzeddzt31nHfNuVikvFmIGBT7icrGYs7J1IwIHjGjIzoZFssiDniwOKd7LmBnsk0LOJn3sNl7OgXpCqDnLqB35oFsKMSOHGUr+04D2NV5KqSwbKi+GhsPjGhKhGhpUVYZw8WzYLCULlmbehnODcGhNhnEpFBwT7IAzS3/rQCS3prkWjg6aPxDq3fcdGD0Mz3f51wEECLjCjRGZqY/tnqBkhXFSiJmwhpWzw5t05t1PaBKgkM8rgJX+mZHn8jz8pZFrIpEugVumLh0vN68HNGvLaUG8/3vF5h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68"/>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58"/>
            <mdssi:RelationshipReference xmlns:mdssi="http://schemas.openxmlformats.org/package/2006/digital-signature" SourceId="rId279"/>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3"/>
            <mdssi:RelationshipReference xmlns:mdssi="http://schemas.openxmlformats.org/package/2006/digital-signature" SourceId="rId218"/>
            <mdssi:RelationshipReference xmlns:mdssi="http://schemas.openxmlformats.org/package/2006/digital-signature" SourceId="rId234"/>
            <mdssi:RelationshipReference xmlns:mdssi="http://schemas.openxmlformats.org/package/2006/digital-signature" SourceId="rId239"/>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0"/>
            <mdssi:RelationshipReference xmlns:mdssi="http://schemas.openxmlformats.org/package/2006/digital-signature" SourceId="rId255"/>
            <mdssi:RelationshipReference xmlns:mdssi="http://schemas.openxmlformats.org/package/2006/digital-signature" SourceId="rId271"/>
            <mdssi:RelationshipReference xmlns:mdssi="http://schemas.openxmlformats.org/package/2006/digital-signature" SourceId="rId276"/>
            <mdssi:RelationshipReference xmlns:mdssi="http://schemas.openxmlformats.org/package/2006/digital-signature" SourceId="rId292"/>
            <mdssi:RelationshipReference xmlns:mdssi="http://schemas.openxmlformats.org/package/2006/digital-signature" SourceId="rId297"/>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0"/>
            <mdssi:RelationshipReference xmlns:mdssi="http://schemas.openxmlformats.org/package/2006/digital-signature" SourceId="rId245"/>
            <mdssi:RelationshipReference xmlns:mdssi="http://schemas.openxmlformats.org/package/2006/digital-signature" SourceId="rId261"/>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21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0"/>
            <mdssi:RelationshipReference xmlns:mdssi="http://schemas.openxmlformats.org/package/2006/digital-signature" SourceId="rId235"/>
            <mdssi:RelationshipReference xmlns:mdssi="http://schemas.openxmlformats.org/package/2006/digital-signature" SourceId="rId251"/>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0"/>
            <mdssi:RelationshipReference xmlns:mdssi="http://schemas.openxmlformats.org/package/2006/digital-signature" SourceId="rId225"/>
            <mdssi:RelationshipReference xmlns:mdssi="http://schemas.openxmlformats.org/package/2006/digital-signature" SourceId="rId241"/>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y3mbcN6ybBspRQPTOAjDLW0VvBsGyIPqZNo1tAe08uA=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7GoIIlDQSS6z6uSJw1gUTJC58tie+UxSmHbfhwFjd1E=</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6UWRdN0P5l/DfVEbolWvKBXXx2Rinuz+QkC5r8wMChw=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ZfiqWImvPIiqdkLhtFMivPOkNJg1zvm3gyn+yLn6AEs=</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03LUY8cwiNyTvZBAejHqgSBZIZePFQJAlzpYtY7YbJY=</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ivv8D6+lJRJWAr1LPoIzdwbUxy8wZGZ0cxIT92w4KAE=</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iKLq0nDWBqJ4YxQbvEjAKiKydPFUpC9fv/mfdRiGNyU=</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FTszLgkxIJfN4qURlShBunb1nPogRV+97pvWYh1krzo=</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VJxektc1Lr4OqSsYVqICU6LPlajkITW6IXGGYGAhNZE=</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FCWdXs4RnsNxqKbHR7W5ziUb538LKNs9dwWuNnsJPfw=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5nii0B7HsCInYr+0w+jzGxX7V6mqHdxtZLL3EKL+/uY=</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fX7/U0YjiRbjDeg00yFrd/4ZzCwNy5zebLTRWd43/z8=</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s2aBmExZEuVEPUc+G3he6PrBLa3udczVmZapuN8nXOM=</DigestValue>
      </Reference>
      <Reference URI="/xl/pivotTables/pivotTable2.xml?ContentType=application/vnd.openxmlformats-officedocument.spreadsheetml.pivotTable+xml">
        <DigestMethod Algorithm="http://www.w3.org/2001/04/xmlenc#sha256"/>
        <DigestValue>Apxpvkw4X50SA8hdMIgpszpok4807Bx5kd+zBy4wXC8=</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cISCF1KhkhYGKJEQFKt7IvHwvE1vaQ/2iclQlsrGzJU=</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jA8e6WaQ515+ATMSj4IbElyuoNXfsyDQdNH5lrjHE+U=</DigestValue>
      </Reference>
      <Reference URI="/xl/styles.xml?ContentType=application/vnd.openxmlformats-officedocument.spreadsheetml.styles+xml">
        <DigestMethod Algorithm="http://www.w3.org/2001/04/xmlenc#sha256"/>
        <DigestValue>g8lKiGXet4iLWXQeFnwfnYjsHNUJN6CHq9V4vYINcTs=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qLjXT1wBZjRL4nJbUJR4CsKxHhTh9XrdafgJlU8HyY8=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TGKPg7FO4pKK7qD/XwizaR6Cu33etOFdBH298LUlWZE=</DigestValue>
      </Reference>
      <Reference URI="/xl/worksheets/sheet10.xml?ContentType=application/vnd.openxmlformats-officedocument.spreadsheetml.worksheet+xml">
        <DigestMethod Algorithm="http://www.w3.org/2001/04/xmlenc#sha256"/>
        <DigestValue>NgzYzAFee+tL6PNcXB4Ho5hh3LP5r47E0f+9YHQkm+M=</DigestValue>
      </Reference>
      <Reference URI="/xl/worksheets/sheet11.xml?ContentType=application/vnd.openxmlformats-officedocument.spreadsheetml.worksheet+xml">
        <DigestMethod Algorithm="http://www.w3.org/2001/04/xmlenc#sha256"/>
        <DigestValue>sYaEztUQMAYXRK4nxrzEcDQczgtWqn8u8nC5xAHxkPc=</DigestValue>
      </Reference>
      <Reference URI="/xl/worksheets/sheet12.xml?ContentType=application/vnd.openxmlformats-officedocument.spreadsheetml.worksheet+xml">
        <DigestMethod Algorithm="http://www.w3.org/2001/04/xmlenc#sha256"/>
        <DigestValue>yaka0gEdpmUD01AbRP+D6+lPdwYH3nXlBHAovAaFSls=</DigestValue>
      </Reference>
      <Reference URI="/xl/worksheets/sheet13.xml?ContentType=application/vnd.openxmlformats-officedocument.spreadsheetml.worksheet+xml">
        <DigestMethod Algorithm="http://www.w3.org/2001/04/xmlenc#sha256"/>
        <DigestValue>avLZ5WnnH+JKTIuAXOOQATKCMXLF9EI09vL1cWYeCD0=</DigestValue>
      </Reference>
      <Reference URI="/xl/worksheets/sheet14.xml?ContentType=application/vnd.openxmlformats-officedocument.spreadsheetml.worksheet+xml">
        <DigestMethod Algorithm="http://www.w3.org/2001/04/xmlenc#sha256"/>
        <DigestValue>BTSmR9sPjiByrP6adHE2EOsv8NRlzrAVniMxhPZR4rE=</DigestValue>
      </Reference>
      <Reference URI="/xl/worksheets/sheet2.xml?ContentType=application/vnd.openxmlformats-officedocument.spreadsheetml.worksheet+xml">
        <DigestMethod Algorithm="http://www.w3.org/2001/04/xmlenc#sha256"/>
        <DigestValue>6+yfVdspU+nf/eCio33V00eQ01z+Tw+N0vU/pkv+zBA=</DigestValue>
      </Reference>
      <Reference URI="/xl/worksheets/sheet3.xml?ContentType=application/vnd.openxmlformats-officedocument.spreadsheetml.worksheet+xml">
        <DigestMethod Algorithm="http://www.w3.org/2001/04/xmlenc#sha256"/>
        <DigestValue>EMFCBL0HtHLoIKBZAqenKJ8QFoPA4OMcskXMrCQT5DE=</DigestValue>
      </Reference>
      <Reference URI="/xl/worksheets/sheet4.xml?ContentType=application/vnd.openxmlformats-officedocument.spreadsheetml.worksheet+xml">
        <DigestMethod Algorithm="http://www.w3.org/2001/04/xmlenc#sha256"/>
        <DigestValue>RhDdQNgB3zvmDcMy4PyxuLPBQI8q/O4YKVjhfADn/Jw=</DigestValue>
      </Reference>
      <Reference URI="/xl/worksheets/sheet5.xml?ContentType=application/vnd.openxmlformats-officedocument.spreadsheetml.worksheet+xml">
        <DigestMethod Algorithm="http://www.w3.org/2001/04/xmlenc#sha256"/>
        <DigestValue>74qDPuVC3yYk2Gnw0UPRfAWCJVMMHqvmPvAN7Lz6xQI=</DigestValue>
      </Reference>
      <Reference URI="/xl/worksheets/sheet6.xml?ContentType=application/vnd.openxmlformats-officedocument.spreadsheetml.worksheet+xml">
        <DigestMethod Algorithm="http://www.w3.org/2001/04/xmlenc#sha256"/>
        <DigestValue>PV0kzd4WF03R6knFbEvl0qvjHNMFRRbKCJkvq2DCUMk=</DigestValue>
      </Reference>
      <Reference URI="/xl/worksheets/sheet7.xml?ContentType=application/vnd.openxmlformats-officedocument.spreadsheetml.worksheet+xml">
        <DigestMethod Algorithm="http://www.w3.org/2001/04/xmlenc#sha256"/>
        <DigestValue>PpwCOVwKD5MkbcMFv7UUGlxIFTuImJGh+ocXdhnoZRs=</DigestValue>
      </Reference>
      <Reference URI="/xl/worksheets/sheet8.xml?ContentType=application/vnd.openxmlformats-officedocument.spreadsheetml.worksheet+xml">
        <DigestMethod Algorithm="http://www.w3.org/2001/04/xmlenc#sha256"/>
        <DigestValue>e0gylrOjVH+YSxyMzkRhNF1fFHXhElkig1PDp0PxHk4=</DigestValue>
      </Reference>
      <Reference URI="/xl/worksheets/sheet9.xml?ContentType=application/vnd.openxmlformats-officedocument.spreadsheetml.worksheet+xml">
        <DigestMethod Algorithm="http://www.w3.org/2001/04/xmlenc#sha256"/>
        <DigestValue>jnRlmlmQ5RmEsHbirjz7qoUyJ2umb3j62Fz4yZIUKRw=</DigestValue>
      </Reference>
    </Manifest>
    <SignatureProperties>
      <SignatureProperty Id="idSignatureTime" Target="#idPackageSignature">
        <mdssi:SignatureTime xmlns:mdssi="http://schemas.openxmlformats.org/package/2006/digital-signature">
          <mdssi:Format>YYYY-MM-DDThh:mm:ssTZD</mdssi:Format>
          <mdssi:Value>2021-11-01T11:25:09Z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16.0.12325/19</OfficeVersion>
          <ApplicationVersion>16.0.12325</ApplicationVersion>
          <Monitors>2</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2021-11-01T11:25:09Z</xd:SigningTime>
          <xd:SigningCertificate>
            <xd:Cert>
              <xd:CertDigest>
                <DigestMethod Algorithm="http://www.w3.org/2001/04/xmlenc#sha256"/>
                <DigestValue>5Qx2c/k/uVevDz6On3p3qUsuMDlB3Bw2UZ0c//sHLW8=</DigestValue>
              </xd:CertDigest>
              <xd:IssuerSerial>
                <X509IssuerName>C=PY, O=DOCUMENTA S.A., CN=CA-DOCUMENTA S.A., SERIALNUMBER=RUC 80050172-1</X509IssuerName>
                <X509SerialNumber>4344495459139368015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+nfHqUFJWUZBvOV95ATS245BlNGWlTX3QaxPOGRO8GI=</DigestValue>
    </Reference>
    <Reference Type="http://www.w3.org/2000/09/xmldsig#Object" URI="#idOfficeObject">
      <DigestMethod Algorithm="http://www.w3.org/2001/04/xmlenc#sha256"/>
      <DigestValue>Jbsh61836NyJsixLMSfRenLxU1qZnB+BR6ceDQfE/hM=</DigestValue>
    </Reference>
    <Reference Type="http://uri.etsi.org/01903#SignedProperties" URI="#idSignedProperties">
      <Transforms>
        <Transform Algorithm="http://www.w3.org/TR/2001/REC-xml-c14n-20010315"/>
      </Transforms>
      <DigestMethod Algorithm="http://www.w3.org/2001/04/xmlenc#sha256"/>
      <DigestValue>1ftVnHVEMBGs43A50UCxSjnmu2Ok0+Vm11xP0mod0U8=</DigestValue>
    </Reference>
  </SignedInfo>
  <SignatureValue>WDPaaVVSVq0keggZX4MlqvByA4zc/DcORaLcbs7yKYsUJauNKQ4Ihf0cshHvoG5vKpFZFYGjK5Rx
F50ZbCOcMYA+E1YKpGpdsDxX/plqaNS6qT7EE5ZorUKzZSt/kEMO6h5wqAuSIDEJi+OHYYGUltZx
ZOaw1no6nic7JkaYwqMJn1XjqxvS/NyFxEwy68r7sIQ6q3jAmik1k73FkZegMJ+pzGqCPd1lCrRo
re3dhVWFfZtN3MG5UjyJsH8oQg9inal1pYBE3DGk3DdKurrUWgiiY4Bo7yb3WRolqpCEle/QCFiu
tVwA5PIX5DAj6AnaRunKjYJpUKQNYEFy625Fuw==</SignatureValue>
  <KeyInfo>
    <X509Data>
      <X509Certificate>MIIIDTCCBfWgAwIBAgITXAAAhyD3q5i6DP8otAAAAACHIDANBgkqhkiG9w0BAQsFADBXMRcwFQYDVQQFEw5SVUMgODAwODA2MTAtNzEVMBMGA1UEChMMQ09ERTEwMCBTLkEuMQswCQYDVQQGEwJQWTEYMBYGA1UEAxMPQ0EtQ09ERTEwMCBTLkEuMB4XDTIxMDgyNjEzMzQ0NVoXDTIzMDgyNjEzMzQ0NVowgaMxJDAiBgNVBAMTG1BBT0xBIEJFQVRSSVogQkVSTkFMR0lNRU5FWjEXMBUGA1UEChMOUEVSU09OQSBGSVNJQ0ExCzAJBgNVBAYTAlBZMRYwFAYDVQQqEw1QQU9MQSBCRUFUUklaMRYwFAYDVQQEEw1CRVJOQUxHSU1FTkVaMRIwEAYDVQQFEwlDSTQ5Mzc1NTExETAPBgNVBAsTCEZJUk1BIEYyMIIBIjANBgkqhkiG9w0BAQEFAAOCAQ8AMIIBCgKCAQEAvS4uALoShV4rzLP5ksR+URISBxwcFpHH2X4fb/Vcl1+5MOxTGGcqG31d52xe457r7C86pl7g1b0qJ4j49JA1IP+Q83MLze1ByH/V2zuunxadj0vv1W7+/TYNUEXSR7fhZgYP1wD0GZd6nRCnu8uEl6rPzDpwx5dtfjMtXrQp9oGHFd7SnDu5s1UcFhRa9AfgCkAygaaSI+36dFZ6YN64Z2p+NFTkkjt3fFjCoM3o/CH1lL/K8kRSQ+v6TrBxtwuxDJ9iUNS2flBIkLodG5kkKyMupUlwfVGngdBZRLnIys/o5qlAiJymVF2Sx95lvXvzwjDvOfjq0YvJpsgwG0cqGQIDAQABo4IDgzCCA38wDgYDVR0PAQH/BAQDAgXgMAwGA1UdEwEB/wQCMAAwIAYDVR0lAQH/BBYwFAYIKwYBBQUHAwIGCCsGAQUFBwMEMB0GA1UdDgQWBBQcvAKK0Nfv8nQp064SYy7FY7NpS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kBgNVHREEHTAbgRlQQU9MQUJAQkFTQUNBUElUQUwuQ09NLlBZMA0GCSqGSIb3DQEBCwUAA4ICAQChogJIvpTcJLebqRWic273U1PvSnSePL25T02OpWX5vtZNBFl4aI0Zj2yjnw3/v8dA81OXB8gdePqVrJq9wOc17Btm40VJWBLDM++eSnIDAnqqJ0j0tWPlJnkq9Ind2Lbkya164Lu1BMCWFpoExbSYVqC05KttoBtngDXpflP8uGDHUcEgo4FhXej4gDoEOQ7U1u8dcDCQ8xtuqSLZfmsEucGy+R7gk1zC2HcTowbuulAiLS8TWOArB/3LccyF4PotVGExY+wnyQ8fGAB2JFavMBgdtP7QirxxcxFLZPlo6SY47Mf+okQGqdG4twnvbLgrdywl2ns4fLidH+VJFA+wUel5aDD6l8pbKTYOEcSFqf0Fi6MVEcEyMYWoWNn/b6rzx/rRbKXTqUW5MjwT2Lz9g5wLkTDQYKRIlVRNYEg3L1YxTQZlVv5DnPUvI3EsAOzUdTF/aTWqQtfjRVodY5bZRsMHMYLwi5n4BSg5J/TzzW9s0xJN1EX8UsKtn0xyxszqZAVglHeJjFJI5B1LH41S7snW/yEwjQJEcfDEC5IcqWP6EobAL4tqY06NODc/83ZDYV6klWsKEyNUYl+HeKobQRCBvq9ApDKTqYzawYTLYnMFuKMHDe03jnESiVM4R+aUk90Hn8tubClBP5aTv6DNSLa6Ubtto9yJmrmS+FFX1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y3mbcN6ybBspRQPTOAjDLW0VvBsGyIPqZNo1tAe08uA=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7GoIIlDQSS6z6uSJw1gUTJC58tie+UxSmHbfhwFjd1E=</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6UWRdN0P5l/DfVEbolWvKBXXx2Rinuz+QkC5r8wMChw=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ZfiqWImvPIiqdkLhtFMivPOkNJg1zvm3gyn+yLn6AEs=</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03LUY8cwiNyTvZBAejHqgSBZIZePFQJAlzpYtY7YbJY=</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ivv8D6+lJRJWAr1LPoIzdwbUxy8wZGZ0cxIT92w4KAE=</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iKLq0nDWBqJ4YxQbvEjAKiKydPFUpC9fv/mfdRiGNyU=</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FTszLgkxIJfN4qURlShBunb1nPogRV+97pvWYh1krzo=</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VJxektc1Lr4OqSsYVqICU6LPlajkITW6IXGGYGAhNZE=</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FCWdXs4RnsNxqKbHR7W5ziUb538LKNs9dwWuNnsJPfw=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5nii0B7HsCInYr+0w+jzGxX7V6mqHdxtZLL3EKL+/uY=</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fX7/U0YjiRbjDeg00yFrd/4ZzCwNy5zebLTRWd43/z8=</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s2aBmExZEuVEPUc+G3he6PrBLa3udczVmZapuN8nXOM=</DigestValue>
      </Reference>
      <Reference URI="/xl/pivotTables/pivotTable2.xml?ContentType=application/vnd.openxmlformats-officedocument.spreadsheetml.pivotTable+xml">
        <DigestMethod Algorithm="http://www.w3.org/2001/04/xmlenc#sha256"/>
        <DigestValue>Apxpvkw4X50SA8hdMIgpszpok4807Bx5kd+zBy4wXC8=</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cISCF1KhkhYGKJEQFKt7IvHwvE1vaQ/2iclQlsrGzJU=</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jA8e6WaQ515+ATMSj4IbElyuoNXfsyDQdNH5lrjHE+U=</DigestValue>
      </Reference>
      <Reference URI="/xl/styles.xml?ContentType=application/vnd.openxmlformats-officedocument.spreadsheetml.styles+xml">
        <DigestMethod Algorithm="http://www.w3.org/2001/04/xmlenc#sha256"/>
        <DigestValue>g8lKiGXet4iLWXQeFnwfnYjsHNUJN6CHq9V4vYINcTs=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qLjXT1wBZjRL4nJbUJR4CsKxHhTh9XrdafgJlU8HyY8=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TGKPg7FO4pKK7qD/XwizaR6Cu33etOFdBH298LUlWZE=</DigestValue>
      </Reference>
      <Reference URI="/xl/worksheets/sheet10.xml?ContentType=application/vnd.openxmlformats-officedocument.spreadsheetml.worksheet+xml">
        <DigestMethod Algorithm="http://www.w3.org/2001/04/xmlenc#sha256"/>
        <DigestValue>NgzYzAFee+tL6PNcXB4Ho5hh3LP5r47E0f+9YHQkm+M=</DigestValue>
      </Reference>
      <Reference URI="/xl/worksheets/sheet11.xml?ContentType=application/vnd.openxmlformats-officedocument.spreadsheetml.worksheet+xml">
        <DigestMethod Algorithm="http://www.w3.org/2001/04/xmlenc#sha256"/>
        <DigestValue>sYaEztUQMAYXRK4nxrzEcDQczgtWqn8u8nC5xAHxkPc=</DigestValue>
      </Reference>
      <Reference URI="/xl/worksheets/sheet12.xml?ContentType=application/vnd.openxmlformats-officedocument.spreadsheetml.worksheet+xml">
        <DigestMethod Algorithm="http://www.w3.org/2001/04/xmlenc#sha256"/>
        <DigestValue>yaka0gEdpmUD01AbRP+D6+lPdwYH3nXlBHAovAaFSls=</DigestValue>
      </Reference>
      <Reference URI="/xl/worksheets/sheet13.xml?ContentType=application/vnd.openxmlformats-officedocument.spreadsheetml.worksheet+xml">
        <DigestMethod Algorithm="http://www.w3.org/2001/04/xmlenc#sha256"/>
        <DigestValue>avLZ5WnnH+JKTIuAXOOQATKCMXLF9EI09vL1cWYeCD0=</DigestValue>
      </Reference>
      <Reference URI="/xl/worksheets/sheet14.xml?ContentType=application/vnd.openxmlformats-officedocument.spreadsheetml.worksheet+xml">
        <DigestMethod Algorithm="http://www.w3.org/2001/04/xmlenc#sha256"/>
        <DigestValue>BTSmR9sPjiByrP6adHE2EOsv8NRlzrAVniMxhPZR4rE=</DigestValue>
      </Reference>
      <Reference URI="/xl/worksheets/sheet2.xml?ContentType=application/vnd.openxmlformats-officedocument.spreadsheetml.worksheet+xml">
        <DigestMethod Algorithm="http://www.w3.org/2001/04/xmlenc#sha256"/>
        <DigestValue>6+yfVdspU+nf/eCio33V00eQ01z+Tw+N0vU/pkv+zBA=</DigestValue>
      </Reference>
      <Reference URI="/xl/worksheets/sheet3.xml?ContentType=application/vnd.openxmlformats-officedocument.spreadsheetml.worksheet+xml">
        <DigestMethod Algorithm="http://www.w3.org/2001/04/xmlenc#sha256"/>
        <DigestValue>EMFCBL0HtHLoIKBZAqenKJ8QFoPA4OMcskXMrCQT5DE=</DigestValue>
      </Reference>
      <Reference URI="/xl/worksheets/sheet4.xml?ContentType=application/vnd.openxmlformats-officedocument.spreadsheetml.worksheet+xml">
        <DigestMethod Algorithm="http://www.w3.org/2001/04/xmlenc#sha256"/>
        <DigestValue>RhDdQNgB3zvmDcMy4PyxuLPBQI8q/O4YKVjhfADn/Jw=</DigestValue>
      </Reference>
      <Reference URI="/xl/worksheets/sheet5.xml?ContentType=application/vnd.openxmlformats-officedocument.spreadsheetml.worksheet+xml">
        <DigestMethod Algorithm="http://www.w3.org/2001/04/xmlenc#sha256"/>
        <DigestValue>74qDPuVC3yYk2Gnw0UPRfAWCJVMMHqvmPvAN7Lz6xQI=</DigestValue>
      </Reference>
      <Reference URI="/xl/worksheets/sheet6.xml?ContentType=application/vnd.openxmlformats-officedocument.spreadsheetml.worksheet+xml">
        <DigestMethod Algorithm="http://www.w3.org/2001/04/xmlenc#sha256"/>
        <DigestValue>PV0kzd4WF03R6knFbEvl0qvjHNMFRRbKCJkvq2DCUMk=</DigestValue>
      </Reference>
      <Reference URI="/xl/worksheets/sheet7.xml?ContentType=application/vnd.openxmlformats-officedocument.spreadsheetml.worksheet+xml">
        <DigestMethod Algorithm="http://www.w3.org/2001/04/xmlenc#sha256"/>
        <DigestValue>PpwCOVwKD5MkbcMFv7UUGlxIFTuImJGh+ocXdhnoZRs=</DigestValue>
      </Reference>
      <Reference URI="/xl/worksheets/sheet8.xml?ContentType=application/vnd.openxmlformats-officedocument.spreadsheetml.worksheet+xml">
        <DigestMethod Algorithm="http://www.w3.org/2001/04/xmlenc#sha256"/>
        <DigestValue>e0gylrOjVH+YSxyMzkRhNF1fFHXhElkig1PDp0PxHk4=</DigestValue>
      </Reference>
      <Reference URI="/xl/worksheets/sheet9.xml?ContentType=application/vnd.openxmlformats-officedocument.spreadsheetml.worksheet+xml">
        <DigestMethod Algorithm="http://www.w3.org/2001/04/xmlenc#sha256"/>
        <DigestValue>jnRlmlmQ5RmEsHbirjz7qoUyJ2umb3j62Fz4yZIUKRw=</DigestValue>
      </Reference>
    </Manifest>
    <SignatureProperties>
      <SignatureProperty Id="idSignatureTime" Target="#idPackageSignature">
        <mdssi:SignatureTime xmlns:mdssi="http://schemas.openxmlformats.org/package/2006/digital-signature">
          <mdssi:Format>YYYY-MM-DDThh:mm:ssTZD</mdssi:Format>
          <mdssi:Value>2021-11-01T12:26:53Z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2021-11-01T12:26:53Z</xd:SigningTime>
          <xd:SigningCertificate>
            <xd:Cert>
              <xd:CertDigest>
                <DigestMethod Algorithm="http://www.w3.org/2001/04/xmlenc#sha256"/>
                <DigestValue>xTGzgfTvktmndIgDMjISxZBMTvQ/rFM20sA2uxSUcQo=</DigestValue>
              </xd:CertDigest>
              <xd:IssuerSerial>
                <X509IssuerName>CN=CA-CODE100 S.A., C=PY, O=CODE100 S.A., SERIALNUMBER=RUC 80080610-7</X509IssuerName>
                <X509SerialNumber>2051668737881773609912578379550295707680278304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Analítico</vt:lpstr>
      <vt:lpstr>INDICE</vt:lpstr>
      <vt:lpstr>EAN</vt:lpstr>
      <vt:lpstr>EIE</vt:lpstr>
      <vt:lpstr>EVAN</vt:lpstr>
      <vt:lpstr>EFE</vt:lpstr>
      <vt:lpstr>01</vt:lpstr>
      <vt:lpstr>02</vt:lpstr>
      <vt:lpstr>03</vt:lpstr>
      <vt:lpstr>04</vt:lpstr>
      <vt:lpstr>Detalle de Inversiones</vt:lpstr>
      <vt:lpstr>TD inversiones</vt:lpstr>
      <vt:lpstr>Sheet4</vt:lpstr>
      <vt:lpstr>Detalle Inversiones son %</vt:lpstr>
      <vt:lpstr>'01'!_Hlk8917414</vt:lpstr>
      <vt:lpstr>'01'!Área_de_impresión</vt:lpstr>
      <vt:lpstr>'02'!Área_de_impresión</vt:lpstr>
      <vt:lpstr>'03'!Área_de_impresión</vt:lpstr>
      <vt:lpstr>'04'!Área_de_impresión</vt:lpstr>
      <vt:lpstr>EAN!Área_de_impresión</vt:lpstr>
      <vt:lpstr>EFE!Área_de_impresión</vt:lpstr>
      <vt:lpstr>EIE!Área_de_impresión</vt:lpstr>
      <vt:lpstr>EVAN!Área_de_impresión</vt:lpstr>
      <vt:lpstr>'03'!Títulos_a_imprimir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Gustavo Rivas</cp:lastModifiedBy>
  <cp:lastPrinted>2021-03-23T18:00:54Z</cp:lastPrinted>
  <dcterms:created xsi:type="dcterms:W3CDTF">2019-05-13T13:48:55Z</dcterms:created>
  <dcterms:modified xsi:type="dcterms:W3CDTF">2021-11-01T11:23:09Z</dcterms:modified>
</cp:coreProperties>
</file>